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ultstudents-my.sharepoint.com/personal/ddarkwah_student_hult_edu/Documents/Desktop/"/>
    </mc:Choice>
  </mc:AlternateContent>
  <xr:revisionPtr revIDLastSave="0" documentId="8_{986A8BCB-4738-4D98-96F5-049CD6D77BC4}" xr6:coauthVersionLast="47" xr6:coauthVersionMax="47" xr10:uidLastSave="{00000000-0000-0000-0000-000000000000}"/>
  <bookViews>
    <workbookView xWindow="-110" yWindow="-110" windowWidth="19420" windowHeight="10300" firstSheet="10" activeTab="12" xr2:uid="{00000000-000D-0000-FFFF-FFFF00000000}"/>
  </bookViews>
  <sheets>
    <sheet name="original data" sheetId="21" r:id="rId1"/>
    <sheet name="Scatter" sheetId="23" r:id="rId2"/>
    <sheet name="input for linear regression" sheetId="22" r:id="rId3"/>
    <sheet name="linear regression" sheetId="24" r:id="rId4"/>
    <sheet name="input for quadratic" sheetId="25" r:id="rId5"/>
    <sheet name="quadratic regression" sheetId="26" r:id="rId6"/>
    <sheet name="input for exponential" sheetId="27" r:id="rId7"/>
    <sheet name="exponential" sheetId="28" r:id="rId8"/>
    <sheet name="Input for quadratic w dummies" sheetId="29" r:id="rId9"/>
    <sheet name="quadratic with dummies" sheetId="30" r:id="rId10"/>
    <sheet name="Seasonal factors" sheetId="31" r:id="rId11"/>
    <sheet name="input Deasonalised quadratic " sheetId="32" r:id="rId12"/>
    <sheet name="deseasonalised quadratic" sheetId="3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7" i="33" l="1"/>
  <c r="S5" i="33"/>
  <c r="S6" i="33"/>
  <c r="S7" i="33"/>
  <c r="S8" i="33"/>
  <c r="S9" i="33"/>
  <c r="S10" i="33"/>
  <c r="S11" i="33"/>
  <c r="S12" i="33"/>
  <c r="S13" i="33"/>
  <c r="S14" i="33"/>
  <c r="S15" i="33"/>
  <c r="S16" i="33"/>
  <c r="S4" i="33"/>
  <c r="Q5" i="33"/>
  <c r="Q6" i="33"/>
  <c r="Q7" i="33"/>
  <c r="Q8" i="33"/>
  <c r="Q9" i="33"/>
  <c r="Q10" i="33"/>
  <c r="Q11" i="33"/>
  <c r="Q12" i="33"/>
  <c r="Q13" i="33"/>
  <c r="Q14" i="33"/>
  <c r="Q15" i="33"/>
  <c r="Q16" i="33"/>
  <c r="Q4" i="33"/>
  <c r="K23" i="33"/>
  <c r="K22" i="33"/>
  <c r="H27" i="33"/>
  <c r="H28" i="33"/>
  <c r="H29" i="33"/>
  <c r="H30" i="33"/>
  <c r="H31" i="33"/>
  <c r="H32" i="33"/>
  <c r="H33" i="33"/>
  <c r="H34" i="33"/>
  <c r="H35" i="33"/>
  <c r="H36" i="33"/>
  <c r="H37" i="33"/>
  <c r="H38" i="33"/>
  <c r="H39" i="33"/>
  <c r="H40" i="33"/>
  <c r="H41" i="33"/>
  <c r="H42" i="33"/>
  <c r="H43" i="33"/>
  <c r="H44" i="33"/>
  <c r="H45" i="33"/>
  <c r="H46" i="33"/>
  <c r="H47" i="33"/>
  <c r="H48" i="33"/>
  <c r="H49" i="33"/>
  <c r="H50" i="33"/>
  <c r="H51" i="33"/>
  <c r="H52" i="33"/>
  <c r="H53" i="33"/>
  <c r="H54" i="33"/>
  <c r="H55" i="33"/>
  <c r="H56" i="33"/>
  <c r="H57" i="33"/>
  <c r="H58" i="33"/>
  <c r="H59" i="33"/>
  <c r="H60" i="33"/>
  <c r="H61" i="33"/>
  <c r="H62" i="33"/>
  <c r="H63" i="33"/>
  <c r="H64" i="33"/>
  <c r="H65" i="33"/>
  <c r="H66" i="33"/>
  <c r="H67" i="33"/>
  <c r="H68" i="33"/>
  <c r="H69" i="33"/>
  <c r="H70" i="33"/>
  <c r="H71" i="33"/>
  <c r="H72" i="33"/>
  <c r="H73" i="33"/>
  <c r="H74" i="33"/>
  <c r="H75" i="33"/>
  <c r="H76" i="33"/>
  <c r="H77" i="33"/>
  <c r="H78" i="33"/>
  <c r="H79" i="33"/>
  <c r="H80" i="33"/>
  <c r="H81" i="33"/>
  <c r="H82" i="33"/>
  <c r="H83" i="33"/>
  <c r="H84" i="33"/>
  <c r="H85" i="33"/>
  <c r="H86" i="33"/>
  <c r="H87" i="33"/>
  <c r="H88" i="33"/>
  <c r="H89" i="33"/>
  <c r="H90" i="33"/>
  <c r="H91" i="33"/>
  <c r="H92" i="33"/>
  <c r="H93" i="33"/>
  <c r="H94" i="33"/>
  <c r="H95" i="33"/>
  <c r="H96" i="33"/>
  <c r="H97" i="33"/>
  <c r="H98" i="33"/>
  <c r="H99" i="33"/>
  <c r="H100" i="33"/>
  <c r="H101" i="33"/>
  <c r="H102" i="33"/>
  <c r="H103" i="33"/>
  <c r="H104" i="33"/>
  <c r="H105" i="33"/>
  <c r="H106" i="33"/>
  <c r="H107" i="33"/>
  <c r="H108" i="33"/>
  <c r="H109" i="33"/>
  <c r="H110" i="33"/>
  <c r="H111" i="33"/>
  <c r="H112" i="33"/>
  <c r="H113" i="33"/>
  <c r="H114" i="33"/>
  <c r="H115" i="33"/>
  <c r="H116" i="33"/>
  <c r="H117" i="33"/>
  <c r="H118" i="33"/>
  <c r="H119" i="33"/>
  <c r="H120" i="33"/>
  <c r="H121" i="33"/>
  <c r="H122" i="33"/>
  <c r="H123" i="33"/>
  <c r="H124" i="33"/>
  <c r="H125" i="33"/>
  <c r="H126" i="33"/>
  <c r="H127" i="33"/>
  <c r="H128" i="33"/>
  <c r="H129" i="33"/>
  <c r="H130" i="33"/>
  <c r="H131" i="33"/>
  <c r="H132" i="33"/>
  <c r="H133" i="33"/>
  <c r="H134" i="33"/>
  <c r="H135" i="33"/>
  <c r="H136" i="33"/>
  <c r="H137" i="33"/>
  <c r="H138" i="33"/>
  <c r="H139" i="33"/>
  <c r="H140" i="33"/>
  <c r="H141" i="33"/>
  <c r="H142" i="33"/>
  <c r="H143" i="33"/>
  <c r="H144" i="33"/>
  <c r="H145" i="33"/>
  <c r="H146" i="33"/>
  <c r="H147" i="33"/>
  <c r="H148" i="33"/>
  <c r="H149" i="33"/>
  <c r="H150" i="33"/>
  <c r="H151" i="33"/>
  <c r="H152" i="33"/>
  <c r="H153" i="33"/>
  <c r="H154" i="33"/>
  <c r="H155" i="33"/>
  <c r="H156" i="33"/>
  <c r="H157" i="33"/>
  <c r="H158" i="33"/>
  <c r="H159" i="33"/>
  <c r="H160" i="33"/>
  <c r="H161" i="33"/>
  <c r="H162" i="33"/>
  <c r="H163" i="33"/>
  <c r="H164" i="33"/>
  <c r="H165" i="33"/>
  <c r="H166" i="33"/>
  <c r="H167" i="33"/>
  <c r="H168" i="33"/>
  <c r="H169" i="33"/>
  <c r="H170" i="33"/>
  <c r="H171" i="33"/>
  <c r="H172" i="33"/>
  <c r="H173" i="33"/>
  <c r="H174" i="33"/>
  <c r="H175" i="33"/>
  <c r="H176" i="33"/>
  <c r="H177" i="33"/>
  <c r="H178" i="33"/>
  <c r="H179" i="33"/>
  <c r="H180" i="33"/>
  <c r="H181" i="33"/>
  <c r="H182" i="33"/>
  <c r="H183" i="33"/>
  <c r="H184" i="33"/>
  <c r="H185" i="33"/>
  <c r="H186" i="33"/>
  <c r="H187" i="33"/>
  <c r="H188" i="33"/>
  <c r="H189" i="33"/>
  <c r="H190" i="33"/>
  <c r="H191" i="33"/>
  <c r="H192" i="33"/>
  <c r="H193" i="33"/>
  <c r="H194" i="33"/>
  <c r="H195" i="33"/>
  <c r="H196" i="33"/>
  <c r="H197" i="33"/>
  <c r="H198" i="33"/>
  <c r="H199" i="33"/>
  <c r="H200" i="33"/>
  <c r="H201" i="33"/>
  <c r="H202" i="33"/>
  <c r="H203" i="33"/>
  <c r="H204" i="33"/>
  <c r="H205" i="33"/>
  <c r="H26" i="33"/>
  <c r="G27" i="33"/>
  <c r="G28" i="33"/>
  <c r="G29" i="33"/>
  <c r="G30" i="33"/>
  <c r="G31" i="33"/>
  <c r="G32" i="33"/>
  <c r="G33" i="33"/>
  <c r="G34" i="33"/>
  <c r="G35" i="33"/>
  <c r="G36" i="33"/>
  <c r="G37" i="33"/>
  <c r="G38" i="33"/>
  <c r="G39" i="33"/>
  <c r="G40" i="33"/>
  <c r="G41" i="33"/>
  <c r="G42" i="33"/>
  <c r="G43" i="33"/>
  <c r="G44" i="33"/>
  <c r="G45" i="33"/>
  <c r="G46" i="33"/>
  <c r="G47" i="33"/>
  <c r="G48" i="33"/>
  <c r="G49" i="33"/>
  <c r="G50" i="33"/>
  <c r="G51" i="33"/>
  <c r="G52" i="33"/>
  <c r="G53" i="33"/>
  <c r="G54" i="33"/>
  <c r="G55" i="33"/>
  <c r="G56" i="33"/>
  <c r="G57" i="33"/>
  <c r="G58" i="33"/>
  <c r="G59" i="33"/>
  <c r="G60" i="33"/>
  <c r="G61" i="33"/>
  <c r="G62" i="33"/>
  <c r="G63" i="33"/>
  <c r="G64" i="33"/>
  <c r="G65" i="33"/>
  <c r="G66" i="33"/>
  <c r="G67" i="33"/>
  <c r="G68" i="33"/>
  <c r="G69" i="33"/>
  <c r="G70" i="33"/>
  <c r="G71" i="33"/>
  <c r="G72" i="33"/>
  <c r="G73" i="33"/>
  <c r="G74" i="33"/>
  <c r="G75" i="33"/>
  <c r="G76" i="33"/>
  <c r="G77" i="33"/>
  <c r="G78" i="33"/>
  <c r="G79" i="33"/>
  <c r="G80" i="33"/>
  <c r="G81" i="33"/>
  <c r="G82" i="33"/>
  <c r="G83" i="33"/>
  <c r="G84" i="33"/>
  <c r="G85" i="33"/>
  <c r="G86" i="33"/>
  <c r="G87" i="33"/>
  <c r="G88" i="33"/>
  <c r="G89" i="33"/>
  <c r="G90" i="33"/>
  <c r="G91" i="33"/>
  <c r="G92" i="33"/>
  <c r="G93" i="33"/>
  <c r="G94" i="33"/>
  <c r="G95" i="33"/>
  <c r="G96" i="33"/>
  <c r="G97" i="33"/>
  <c r="G98" i="33"/>
  <c r="G99" i="33"/>
  <c r="G100" i="33"/>
  <c r="G101" i="33"/>
  <c r="G102" i="33"/>
  <c r="G103" i="33"/>
  <c r="G104" i="33"/>
  <c r="G105" i="33"/>
  <c r="G106" i="33"/>
  <c r="G107" i="33"/>
  <c r="G108" i="33"/>
  <c r="G109" i="33"/>
  <c r="G110" i="33"/>
  <c r="G111" i="33"/>
  <c r="G112" i="33"/>
  <c r="G113" i="33"/>
  <c r="G114" i="33"/>
  <c r="G115" i="33"/>
  <c r="G116" i="33"/>
  <c r="G117" i="33"/>
  <c r="G118" i="33"/>
  <c r="G119" i="33"/>
  <c r="G120" i="33"/>
  <c r="G121" i="33"/>
  <c r="G122" i="33"/>
  <c r="G123" i="33"/>
  <c r="G124" i="33"/>
  <c r="G125" i="33"/>
  <c r="G126" i="33"/>
  <c r="G127" i="33"/>
  <c r="G128" i="33"/>
  <c r="G129" i="33"/>
  <c r="G130" i="33"/>
  <c r="G131" i="33"/>
  <c r="G132" i="33"/>
  <c r="G133" i="33"/>
  <c r="G134" i="33"/>
  <c r="G135" i="33"/>
  <c r="G136" i="33"/>
  <c r="G137" i="33"/>
  <c r="G138" i="33"/>
  <c r="G139" i="33"/>
  <c r="G140" i="33"/>
  <c r="G141" i="33"/>
  <c r="G142" i="33"/>
  <c r="G143" i="33"/>
  <c r="G144" i="33"/>
  <c r="G145" i="33"/>
  <c r="G146" i="33"/>
  <c r="G147" i="33"/>
  <c r="G148" i="33"/>
  <c r="G149" i="33"/>
  <c r="G150" i="33"/>
  <c r="G151" i="33"/>
  <c r="G152" i="33"/>
  <c r="G153" i="33"/>
  <c r="G154" i="33"/>
  <c r="G155" i="33"/>
  <c r="G156" i="33"/>
  <c r="G157" i="33"/>
  <c r="G158" i="33"/>
  <c r="G159" i="33"/>
  <c r="G160" i="33"/>
  <c r="G161" i="33"/>
  <c r="G162" i="33"/>
  <c r="G163" i="33"/>
  <c r="G164" i="33"/>
  <c r="G165" i="33"/>
  <c r="G166" i="33"/>
  <c r="G167" i="33"/>
  <c r="G168" i="33"/>
  <c r="G169" i="33"/>
  <c r="G170" i="33"/>
  <c r="G171" i="33"/>
  <c r="G172" i="33"/>
  <c r="G173" i="33"/>
  <c r="G174" i="33"/>
  <c r="G175" i="33"/>
  <c r="G176" i="33"/>
  <c r="G177" i="33"/>
  <c r="G178" i="33"/>
  <c r="G179" i="33"/>
  <c r="G180" i="33"/>
  <c r="G181" i="33"/>
  <c r="G182" i="33"/>
  <c r="G183" i="33"/>
  <c r="G184" i="33"/>
  <c r="G185" i="33"/>
  <c r="G186" i="33"/>
  <c r="G187" i="33"/>
  <c r="G188" i="33"/>
  <c r="G189" i="33"/>
  <c r="G190" i="33"/>
  <c r="G191" i="33"/>
  <c r="G192" i="33"/>
  <c r="G193" i="33"/>
  <c r="G194" i="33"/>
  <c r="G195" i="33"/>
  <c r="G196" i="33"/>
  <c r="G197" i="33"/>
  <c r="G198" i="33"/>
  <c r="G199" i="33"/>
  <c r="G200" i="33"/>
  <c r="G201" i="33"/>
  <c r="G202" i="33"/>
  <c r="G203" i="33"/>
  <c r="G204" i="33"/>
  <c r="G205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61" i="33"/>
  <c r="E62" i="33"/>
  <c r="E63" i="33"/>
  <c r="E64" i="33"/>
  <c r="E65" i="33"/>
  <c r="E66" i="33"/>
  <c r="E67" i="33"/>
  <c r="E68" i="33"/>
  <c r="E69" i="33"/>
  <c r="E70" i="33"/>
  <c r="E71" i="33"/>
  <c r="E72" i="33"/>
  <c r="E73" i="33"/>
  <c r="E74" i="33"/>
  <c r="E75" i="33"/>
  <c r="E76" i="33"/>
  <c r="E77" i="33"/>
  <c r="E78" i="33"/>
  <c r="E79" i="33"/>
  <c r="E80" i="33"/>
  <c r="E81" i="33"/>
  <c r="E82" i="33"/>
  <c r="E83" i="33"/>
  <c r="E84" i="33"/>
  <c r="E85" i="33"/>
  <c r="E86" i="33"/>
  <c r="E87" i="33"/>
  <c r="E88" i="33"/>
  <c r="E89" i="33"/>
  <c r="E90" i="33"/>
  <c r="E91" i="33"/>
  <c r="E92" i="33"/>
  <c r="E93" i="33"/>
  <c r="E94" i="33"/>
  <c r="E95" i="33"/>
  <c r="E96" i="33"/>
  <c r="E97" i="33"/>
  <c r="E98" i="33"/>
  <c r="E99" i="33"/>
  <c r="E100" i="33"/>
  <c r="E101" i="33"/>
  <c r="E102" i="33"/>
  <c r="E103" i="33"/>
  <c r="E104" i="33"/>
  <c r="E105" i="33"/>
  <c r="E106" i="33"/>
  <c r="E107" i="33"/>
  <c r="E108" i="33"/>
  <c r="E109" i="33"/>
  <c r="E110" i="33"/>
  <c r="E111" i="33"/>
  <c r="E112" i="33"/>
  <c r="E113" i="33"/>
  <c r="E114" i="33"/>
  <c r="E115" i="33"/>
  <c r="E116" i="33"/>
  <c r="E117" i="33"/>
  <c r="E118" i="33"/>
  <c r="E119" i="33"/>
  <c r="E120" i="33"/>
  <c r="E121" i="33"/>
  <c r="E122" i="33"/>
  <c r="E123" i="33"/>
  <c r="E124" i="33"/>
  <c r="E125" i="33"/>
  <c r="E126" i="33"/>
  <c r="E127" i="33"/>
  <c r="E128" i="33"/>
  <c r="E129" i="33"/>
  <c r="E130" i="33"/>
  <c r="E131" i="33"/>
  <c r="E132" i="33"/>
  <c r="E133" i="33"/>
  <c r="E134" i="33"/>
  <c r="E135" i="33"/>
  <c r="E136" i="33"/>
  <c r="E137" i="33"/>
  <c r="E138" i="33"/>
  <c r="E139" i="33"/>
  <c r="E140" i="33"/>
  <c r="E141" i="33"/>
  <c r="E142" i="33"/>
  <c r="E143" i="33"/>
  <c r="E144" i="33"/>
  <c r="E145" i="33"/>
  <c r="E146" i="33"/>
  <c r="E147" i="33"/>
  <c r="E148" i="33"/>
  <c r="E149" i="33"/>
  <c r="E150" i="33"/>
  <c r="E151" i="33"/>
  <c r="E152" i="33"/>
  <c r="E153" i="33"/>
  <c r="E154" i="33"/>
  <c r="E155" i="33"/>
  <c r="E156" i="33"/>
  <c r="E157" i="33"/>
  <c r="E158" i="33"/>
  <c r="E159" i="33"/>
  <c r="E160" i="33"/>
  <c r="E161" i="33"/>
  <c r="E162" i="33"/>
  <c r="E163" i="33"/>
  <c r="E164" i="33"/>
  <c r="E165" i="33"/>
  <c r="E166" i="33"/>
  <c r="E167" i="33"/>
  <c r="E168" i="33"/>
  <c r="E169" i="33"/>
  <c r="E170" i="33"/>
  <c r="E171" i="33"/>
  <c r="E172" i="33"/>
  <c r="E173" i="33"/>
  <c r="E174" i="33"/>
  <c r="E175" i="33"/>
  <c r="E176" i="33"/>
  <c r="E177" i="33"/>
  <c r="E178" i="33"/>
  <c r="E179" i="33"/>
  <c r="E180" i="33"/>
  <c r="E181" i="33"/>
  <c r="E182" i="33"/>
  <c r="E183" i="33"/>
  <c r="E184" i="33"/>
  <c r="E185" i="33"/>
  <c r="E186" i="33"/>
  <c r="E187" i="33"/>
  <c r="E188" i="33"/>
  <c r="E189" i="33"/>
  <c r="E190" i="33"/>
  <c r="E191" i="33"/>
  <c r="E192" i="33"/>
  <c r="E193" i="33"/>
  <c r="E194" i="33"/>
  <c r="E195" i="33"/>
  <c r="E196" i="33"/>
  <c r="E197" i="33"/>
  <c r="E198" i="33"/>
  <c r="E199" i="33"/>
  <c r="E200" i="33"/>
  <c r="E201" i="33"/>
  <c r="E202" i="33"/>
  <c r="E203" i="33"/>
  <c r="E204" i="33"/>
  <c r="E205" i="33"/>
  <c r="E26" i="33"/>
  <c r="G26" i="33"/>
  <c r="F3" i="32"/>
  <c r="F4" i="32"/>
  <c r="F5" i="32"/>
  <c r="F6" i="32"/>
  <c r="F7" i="32"/>
  <c r="F8" i="32"/>
  <c r="F9" i="32"/>
  <c r="F10" i="32"/>
  <c r="F11" i="32"/>
  <c r="F12" i="32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47" i="32"/>
  <c r="F48" i="32"/>
  <c r="F49" i="32"/>
  <c r="F50" i="32"/>
  <c r="F51" i="32"/>
  <c r="F52" i="32"/>
  <c r="F53" i="32"/>
  <c r="F54" i="32"/>
  <c r="F55" i="32"/>
  <c r="F56" i="32"/>
  <c r="F57" i="32"/>
  <c r="F58" i="32"/>
  <c r="F59" i="32"/>
  <c r="F60" i="32"/>
  <c r="F61" i="32"/>
  <c r="F62" i="32"/>
  <c r="F63" i="32"/>
  <c r="F64" i="32"/>
  <c r="F65" i="32"/>
  <c r="F66" i="32"/>
  <c r="F67" i="32"/>
  <c r="F68" i="32"/>
  <c r="F69" i="32"/>
  <c r="F70" i="32"/>
  <c r="F71" i="32"/>
  <c r="F72" i="32"/>
  <c r="F73" i="32"/>
  <c r="F74" i="32"/>
  <c r="F75" i="32"/>
  <c r="F76" i="32"/>
  <c r="F77" i="32"/>
  <c r="F78" i="32"/>
  <c r="F79" i="32"/>
  <c r="F80" i="32"/>
  <c r="F81" i="32"/>
  <c r="F82" i="32"/>
  <c r="F83" i="32"/>
  <c r="F84" i="32"/>
  <c r="F85" i="32"/>
  <c r="F86" i="32"/>
  <c r="F87" i="32"/>
  <c r="F88" i="32"/>
  <c r="F89" i="32"/>
  <c r="F90" i="32"/>
  <c r="F91" i="32"/>
  <c r="F92" i="32"/>
  <c r="F93" i="32"/>
  <c r="F94" i="32"/>
  <c r="F95" i="32"/>
  <c r="F96" i="32"/>
  <c r="F97" i="32"/>
  <c r="F98" i="32"/>
  <c r="F99" i="32"/>
  <c r="F100" i="32"/>
  <c r="F101" i="32"/>
  <c r="F102" i="32"/>
  <c r="F103" i="32"/>
  <c r="F104" i="32"/>
  <c r="F105" i="32"/>
  <c r="F106" i="32"/>
  <c r="F107" i="32"/>
  <c r="F108" i="32"/>
  <c r="F109" i="32"/>
  <c r="F110" i="32"/>
  <c r="F111" i="32"/>
  <c r="F112" i="32"/>
  <c r="F113" i="32"/>
  <c r="F114" i="32"/>
  <c r="F115" i="32"/>
  <c r="F116" i="32"/>
  <c r="F117" i="32"/>
  <c r="F118" i="32"/>
  <c r="F119" i="32"/>
  <c r="F120" i="32"/>
  <c r="F121" i="32"/>
  <c r="F122" i="32"/>
  <c r="F123" i="32"/>
  <c r="F124" i="32"/>
  <c r="F125" i="32"/>
  <c r="F126" i="32"/>
  <c r="F127" i="32"/>
  <c r="F128" i="32"/>
  <c r="F129" i="32"/>
  <c r="F130" i="32"/>
  <c r="F131" i="32"/>
  <c r="F132" i="32"/>
  <c r="F133" i="32"/>
  <c r="F134" i="32"/>
  <c r="F135" i="32"/>
  <c r="F136" i="32"/>
  <c r="F137" i="32"/>
  <c r="F138" i="32"/>
  <c r="F139" i="32"/>
  <c r="F140" i="32"/>
  <c r="F141" i="32"/>
  <c r="F142" i="32"/>
  <c r="F143" i="32"/>
  <c r="F144" i="32"/>
  <c r="F145" i="32"/>
  <c r="F146" i="32"/>
  <c r="F147" i="32"/>
  <c r="F148" i="32"/>
  <c r="F149" i="32"/>
  <c r="F150" i="32"/>
  <c r="F151" i="32"/>
  <c r="F152" i="32"/>
  <c r="F153" i="32"/>
  <c r="F154" i="32"/>
  <c r="F155" i="32"/>
  <c r="F156" i="32"/>
  <c r="F157" i="32"/>
  <c r="F158" i="32"/>
  <c r="F159" i="32"/>
  <c r="F160" i="32"/>
  <c r="F161" i="32"/>
  <c r="F162" i="32"/>
  <c r="F163" i="32"/>
  <c r="F164" i="32"/>
  <c r="F165" i="32"/>
  <c r="F166" i="32"/>
  <c r="F167" i="32"/>
  <c r="F168" i="32"/>
  <c r="F169" i="32"/>
  <c r="F170" i="32"/>
  <c r="F171" i="32"/>
  <c r="F172" i="32"/>
  <c r="F173" i="32"/>
  <c r="F174" i="32"/>
  <c r="F175" i="32"/>
  <c r="F176" i="32"/>
  <c r="F177" i="32"/>
  <c r="F178" i="32"/>
  <c r="F179" i="32"/>
  <c r="F180" i="32"/>
  <c r="F181" i="32"/>
  <c r="F2" i="32"/>
  <c r="C3" i="32"/>
  <c r="C4" i="32"/>
  <c r="C5" i="32"/>
  <c r="C6" i="32"/>
  <c r="C7" i="32"/>
  <c r="C8" i="32"/>
  <c r="C9" i="32"/>
  <c r="C10" i="32"/>
  <c r="C11" i="32"/>
  <c r="C12" i="32"/>
  <c r="C13" i="32"/>
  <c r="C14" i="32"/>
  <c r="C15" i="32"/>
  <c r="C16" i="32"/>
  <c r="C17" i="32"/>
  <c r="C18" i="32"/>
  <c r="C19" i="32"/>
  <c r="C20" i="32"/>
  <c r="C21" i="32"/>
  <c r="C22" i="32"/>
  <c r="C23" i="32"/>
  <c r="C24" i="32"/>
  <c r="C25" i="32"/>
  <c r="C26" i="32"/>
  <c r="C27" i="32"/>
  <c r="C28" i="32"/>
  <c r="C29" i="32"/>
  <c r="C30" i="32"/>
  <c r="C31" i="32"/>
  <c r="C32" i="32"/>
  <c r="C33" i="32"/>
  <c r="C34" i="32"/>
  <c r="C35" i="32"/>
  <c r="C36" i="32"/>
  <c r="C37" i="32"/>
  <c r="C38" i="32"/>
  <c r="C39" i="32"/>
  <c r="C40" i="32"/>
  <c r="C41" i="32"/>
  <c r="C42" i="32"/>
  <c r="C43" i="32"/>
  <c r="C44" i="32"/>
  <c r="C45" i="32"/>
  <c r="C46" i="32"/>
  <c r="C47" i="32"/>
  <c r="C48" i="32"/>
  <c r="C49" i="32"/>
  <c r="C50" i="32"/>
  <c r="C51" i="32"/>
  <c r="C52" i="32"/>
  <c r="C53" i="32"/>
  <c r="C54" i="32"/>
  <c r="C55" i="32"/>
  <c r="C56" i="32"/>
  <c r="C57" i="32"/>
  <c r="C58" i="32"/>
  <c r="C59" i="32"/>
  <c r="C60" i="32"/>
  <c r="C61" i="32"/>
  <c r="C62" i="32"/>
  <c r="C63" i="32"/>
  <c r="C64" i="32"/>
  <c r="C65" i="32"/>
  <c r="C66" i="32"/>
  <c r="C67" i="32"/>
  <c r="C68" i="32"/>
  <c r="C69" i="32"/>
  <c r="C70" i="32"/>
  <c r="C71" i="32"/>
  <c r="C72" i="32"/>
  <c r="C73" i="32"/>
  <c r="C74" i="32"/>
  <c r="C75" i="32"/>
  <c r="C76" i="32"/>
  <c r="C77" i="32"/>
  <c r="C78" i="32"/>
  <c r="C79" i="32"/>
  <c r="C80" i="32"/>
  <c r="C81" i="32"/>
  <c r="C82" i="32"/>
  <c r="C83" i="32"/>
  <c r="C84" i="32"/>
  <c r="C85" i="32"/>
  <c r="C86" i="32"/>
  <c r="C87" i="32"/>
  <c r="C88" i="32"/>
  <c r="C89" i="32"/>
  <c r="C90" i="32"/>
  <c r="C91" i="32"/>
  <c r="C92" i="32"/>
  <c r="C93" i="32"/>
  <c r="C94" i="32"/>
  <c r="C95" i="32"/>
  <c r="C96" i="32"/>
  <c r="C97" i="32"/>
  <c r="C98" i="32"/>
  <c r="C99" i="32"/>
  <c r="C100" i="32"/>
  <c r="C101" i="32"/>
  <c r="C102" i="32"/>
  <c r="C103" i="32"/>
  <c r="C104" i="32"/>
  <c r="C105" i="32"/>
  <c r="C106" i="32"/>
  <c r="C107" i="32"/>
  <c r="C108" i="32"/>
  <c r="C109" i="32"/>
  <c r="C110" i="32"/>
  <c r="C111" i="32"/>
  <c r="C112" i="32"/>
  <c r="C113" i="32"/>
  <c r="C114" i="32"/>
  <c r="C115" i="32"/>
  <c r="C116" i="32"/>
  <c r="C117" i="32"/>
  <c r="C118" i="32"/>
  <c r="C119" i="32"/>
  <c r="C120" i="32"/>
  <c r="C121" i="32"/>
  <c r="C122" i="32"/>
  <c r="C123" i="32"/>
  <c r="C124" i="32"/>
  <c r="C125" i="32"/>
  <c r="C126" i="32"/>
  <c r="C127" i="32"/>
  <c r="C128" i="32"/>
  <c r="C129" i="32"/>
  <c r="C130" i="32"/>
  <c r="C131" i="32"/>
  <c r="C132" i="32"/>
  <c r="C133" i="32"/>
  <c r="C134" i="32"/>
  <c r="C135" i="32"/>
  <c r="C136" i="32"/>
  <c r="C137" i="32"/>
  <c r="C138" i="32"/>
  <c r="C139" i="32"/>
  <c r="C140" i="32"/>
  <c r="C141" i="32"/>
  <c r="C142" i="32"/>
  <c r="C143" i="32"/>
  <c r="C144" i="32"/>
  <c r="C145" i="32"/>
  <c r="C146" i="32"/>
  <c r="C147" i="32"/>
  <c r="C148" i="32"/>
  <c r="C149" i="32"/>
  <c r="C150" i="32"/>
  <c r="C151" i="32"/>
  <c r="C152" i="32"/>
  <c r="C153" i="32"/>
  <c r="C154" i="32"/>
  <c r="C155" i="32"/>
  <c r="C156" i="32"/>
  <c r="C157" i="32"/>
  <c r="C158" i="32"/>
  <c r="C159" i="32"/>
  <c r="C160" i="32"/>
  <c r="C161" i="32"/>
  <c r="C162" i="32"/>
  <c r="C163" i="32"/>
  <c r="C164" i="32"/>
  <c r="C165" i="32"/>
  <c r="C166" i="32"/>
  <c r="C167" i="32"/>
  <c r="C168" i="32"/>
  <c r="C169" i="32"/>
  <c r="C170" i="32"/>
  <c r="C171" i="32"/>
  <c r="C172" i="32"/>
  <c r="C173" i="32"/>
  <c r="C174" i="32"/>
  <c r="C175" i="32"/>
  <c r="C176" i="32"/>
  <c r="C177" i="32"/>
  <c r="C178" i="32"/>
  <c r="C179" i="32"/>
  <c r="C180" i="32"/>
  <c r="C181" i="32"/>
  <c r="C2" i="32"/>
  <c r="G18" i="31"/>
  <c r="G16" i="31"/>
  <c r="G15" i="31"/>
  <c r="G17" i="31"/>
  <c r="G19" i="31"/>
  <c r="G20" i="31"/>
  <c r="G21" i="31"/>
  <c r="G22" i="31"/>
  <c r="G23" i="31"/>
  <c r="G24" i="31"/>
  <c r="G14" i="31"/>
  <c r="G13" i="31"/>
  <c r="E18" i="31"/>
  <c r="E20" i="31"/>
  <c r="E26" i="31"/>
  <c r="E28" i="31"/>
  <c r="D32" i="31"/>
  <c r="E32" i="31" s="1"/>
  <c r="D17" i="31"/>
  <c r="E17" i="31" s="1"/>
  <c r="D18" i="31"/>
  <c r="D19" i="31"/>
  <c r="E19" i="31" s="1"/>
  <c r="D20" i="31"/>
  <c r="D21" i="31"/>
  <c r="E21" i="31" s="1"/>
  <c r="D22" i="31"/>
  <c r="E22" i="31" s="1"/>
  <c r="D23" i="31"/>
  <c r="E23" i="31" s="1"/>
  <c r="D24" i="31"/>
  <c r="E24" i="31" s="1"/>
  <c r="D25" i="31"/>
  <c r="E25" i="31" s="1"/>
  <c r="D26" i="31"/>
  <c r="D27" i="31"/>
  <c r="E27" i="31" s="1"/>
  <c r="D28" i="31"/>
  <c r="D29" i="31"/>
  <c r="E29" i="31" s="1"/>
  <c r="D30" i="31"/>
  <c r="E30" i="31" s="1"/>
  <c r="D31" i="31"/>
  <c r="E31" i="31" s="1"/>
  <c r="D33" i="31"/>
  <c r="E33" i="31" s="1"/>
  <c r="D34" i="31"/>
  <c r="E34" i="31" s="1"/>
  <c r="D35" i="31"/>
  <c r="E35" i="31" s="1"/>
  <c r="D36" i="31"/>
  <c r="E36" i="31" s="1"/>
  <c r="D37" i="31"/>
  <c r="E37" i="31" s="1"/>
  <c r="D38" i="31"/>
  <c r="E38" i="31" s="1"/>
  <c r="D39" i="31"/>
  <c r="E39" i="31" s="1"/>
  <c r="D40" i="31"/>
  <c r="E40" i="31" s="1"/>
  <c r="D41" i="31"/>
  <c r="E41" i="31" s="1"/>
  <c r="D42" i="31"/>
  <c r="E42" i="31" s="1"/>
  <c r="D43" i="31"/>
  <c r="E43" i="31" s="1"/>
  <c r="D44" i="31"/>
  <c r="E44" i="31" s="1"/>
  <c r="D45" i="31"/>
  <c r="E45" i="31" s="1"/>
  <c r="D46" i="31"/>
  <c r="E46" i="31" s="1"/>
  <c r="D47" i="31"/>
  <c r="E47" i="31" s="1"/>
  <c r="D48" i="31"/>
  <c r="E48" i="31" s="1"/>
  <c r="D49" i="31"/>
  <c r="E49" i="31" s="1"/>
  <c r="D50" i="31"/>
  <c r="E50" i="31" s="1"/>
  <c r="D51" i="31"/>
  <c r="E51" i="31" s="1"/>
  <c r="D52" i="31"/>
  <c r="E52" i="31" s="1"/>
  <c r="D53" i="31"/>
  <c r="E53" i="31" s="1"/>
  <c r="D54" i="31"/>
  <c r="E54" i="31" s="1"/>
  <c r="D55" i="31"/>
  <c r="E55" i="31" s="1"/>
  <c r="D56" i="31"/>
  <c r="E56" i="31" s="1"/>
  <c r="D57" i="31"/>
  <c r="E57" i="31" s="1"/>
  <c r="D58" i="31"/>
  <c r="E58" i="31" s="1"/>
  <c r="D59" i="31"/>
  <c r="E59" i="31" s="1"/>
  <c r="D60" i="31"/>
  <c r="E60" i="31" s="1"/>
  <c r="D61" i="31"/>
  <c r="E61" i="31" s="1"/>
  <c r="D62" i="31"/>
  <c r="E62" i="31" s="1"/>
  <c r="D63" i="31"/>
  <c r="E63" i="31" s="1"/>
  <c r="D64" i="31"/>
  <c r="E64" i="31" s="1"/>
  <c r="D65" i="31"/>
  <c r="E65" i="31" s="1"/>
  <c r="D66" i="31"/>
  <c r="E66" i="31" s="1"/>
  <c r="D67" i="31"/>
  <c r="E67" i="31" s="1"/>
  <c r="D68" i="31"/>
  <c r="E68" i="31" s="1"/>
  <c r="D69" i="31"/>
  <c r="E69" i="31" s="1"/>
  <c r="D70" i="31"/>
  <c r="E70" i="31" s="1"/>
  <c r="D71" i="31"/>
  <c r="E71" i="31" s="1"/>
  <c r="D72" i="31"/>
  <c r="E72" i="31" s="1"/>
  <c r="D73" i="31"/>
  <c r="E73" i="31" s="1"/>
  <c r="D74" i="31"/>
  <c r="E74" i="31" s="1"/>
  <c r="D75" i="31"/>
  <c r="E75" i="31" s="1"/>
  <c r="D76" i="31"/>
  <c r="E76" i="31" s="1"/>
  <c r="D77" i="31"/>
  <c r="E77" i="31" s="1"/>
  <c r="D78" i="31"/>
  <c r="E78" i="31" s="1"/>
  <c r="D79" i="31"/>
  <c r="E79" i="31" s="1"/>
  <c r="D80" i="31"/>
  <c r="E80" i="31" s="1"/>
  <c r="D81" i="31"/>
  <c r="E81" i="31" s="1"/>
  <c r="D82" i="31"/>
  <c r="E82" i="31" s="1"/>
  <c r="D83" i="31"/>
  <c r="E83" i="31" s="1"/>
  <c r="D84" i="31"/>
  <c r="E84" i="31" s="1"/>
  <c r="D85" i="31"/>
  <c r="E85" i="31" s="1"/>
  <c r="D86" i="31"/>
  <c r="E86" i="31" s="1"/>
  <c r="D87" i="31"/>
  <c r="E87" i="31" s="1"/>
  <c r="D88" i="31"/>
  <c r="E88" i="31" s="1"/>
  <c r="D89" i="31"/>
  <c r="E89" i="31" s="1"/>
  <c r="D90" i="31"/>
  <c r="E90" i="31" s="1"/>
  <c r="D91" i="31"/>
  <c r="E91" i="31" s="1"/>
  <c r="D92" i="31"/>
  <c r="E92" i="31" s="1"/>
  <c r="D93" i="31"/>
  <c r="E93" i="31" s="1"/>
  <c r="D94" i="31"/>
  <c r="E94" i="31" s="1"/>
  <c r="D95" i="31"/>
  <c r="E95" i="31" s="1"/>
  <c r="D96" i="31"/>
  <c r="E96" i="31" s="1"/>
  <c r="D97" i="31"/>
  <c r="E97" i="31" s="1"/>
  <c r="D98" i="31"/>
  <c r="E98" i="31" s="1"/>
  <c r="D99" i="31"/>
  <c r="E99" i="31" s="1"/>
  <c r="D100" i="31"/>
  <c r="E100" i="31" s="1"/>
  <c r="D101" i="31"/>
  <c r="E101" i="31" s="1"/>
  <c r="D102" i="31"/>
  <c r="E102" i="31" s="1"/>
  <c r="D103" i="31"/>
  <c r="E103" i="31" s="1"/>
  <c r="D104" i="31"/>
  <c r="E104" i="31" s="1"/>
  <c r="D105" i="31"/>
  <c r="E105" i="31" s="1"/>
  <c r="D106" i="31"/>
  <c r="E106" i="31" s="1"/>
  <c r="D107" i="31"/>
  <c r="E107" i="31" s="1"/>
  <c r="D108" i="31"/>
  <c r="E108" i="31" s="1"/>
  <c r="D109" i="31"/>
  <c r="E109" i="31" s="1"/>
  <c r="D110" i="31"/>
  <c r="E110" i="31" s="1"/>
  <c r="D111" i="31"/>
  <c r="E111" i="31" s="1"/>
  <c r="D112" i="31"/>
  <c r="E112" i="31" s="1"/>
  <c r="D113" i="31"/>
  <c r="E113" i="31" s="1"/>
  <c r="D114" i="31"/>
  <c r="E114" i="31" s="1"/>
  <c r="D115" i="31"/>
  <c r="E115" i="31" s="1"/>
  <c r="D116" i="31"/>
  <c r="E116" i="31" s="1"/>
  <c r="D117" i="31"/>
  <c r="E117" i="31" s="1"/>
  <c r="D118" i="31"/>
  <c r="E118" i="31" s="1"/>
  <c r="D119" i="31"/>
  <c r="E119" i="31" s="1"/>
  <c r="D120" i="31"/>
  <c r="E120" i="31" s="1"/>
  <c r="D121" i="31"/>
  <c r="E121" i="31" s="1"/>
  <c r="D122" i="31"/>
  <c r="E122" i="31" s="1"/>
  <c r="D123" i="31"/>
  <c r="E123" i="31" s="1"/>
  <c r="D124" i="31"/>
  <c r="E124" i="31" s="1"/>
  <c r="D125" i="31"/>
  <c r="E125" i="31" s="1"/>
  <c r="D126" i="31"/>
  <c r="E126" i="31" s="1"/>
  <c r="D127" i="31"/>
  <c r="E127" i="31" s="1"/>
  <c r="D128" i="31"/>
  <c r="E128" i="31" s="1"/>
  <c r="D129" i="31"/>
  <c r="E129" i="31" s="1"/>
  <c r="D130" i="31"/>
  <c r="E130" i="31" s="1"/>
  <c r="D131" i="31"/>
  <c r="E131" i="31" s="1"/>
  <c r="D132" i="31"/>
  <c r="E132" i="31" s="1"/>
  <c r="D133" i="31"/>
  <c r="E133" i="31" s="1"/>
  <c r="D134" i="31"/>
  <c r="E134" i="31" s="1"/>
  <c r="D135" i="31"/>
  <c r="E135" i="31" s="1"/>
  <c r="D136" i="31"/>
  <c r="E136" i="31" s="1"/>
  <c r="D137" i="31"/>
  <c r="E137" i="31" s="1"/>
  <c r="D138" i="31"/>
  <c r="E138" i="31" s="1"/>
  <c r="D139" i="31"/>
  <c r="E139" i="31" s="1"/>
  <c r="D140" i="31"/>
  <c r="E140" i="31" s="1"/>
  <c r="D141" i="31"/>
  <c r="E141" i="31" s="1"/>
  <c r="D142" i="31"/>
  <c r="E142" i="31" s="1"/>
  <c r="D143" i="31"/>
  <c r="E143" i="31" s="1"/>
  <c r="D144" i="31"/>
  <c r="E144" i="31" s="1"/>
  <c r="D145" i="31"/>
  <c r="E145" i="31" s="1"/>
  <c r="D146" i="31"/>
  <c r="E146" i="31" s="1"/>
  <c r="D147" i="31"/>
  <c r="E147" i="31" s="1"/>
  <c r="D148" i="31"/>
  <c r="E148" i="31" s="1"/>
  <c r="D149" i="31"/>
  <c r="E149" i="31" s="1"/>
  <c r="D150" i="31"/>
  <c r="E150" i="31" s="1"/>
  <c r="D151" i="31"/>
  <c r="E151" i="31" s="1"/>
  <c r="D152" i="31"/>
  <c r="E152" i="31" s="1"/>
  <c r="D153" i="31"/>
  <c r="E153" i="31" s="1"/>
  <c r="D154" i="31"/>
  <c r="E154" i="31" s="1"/>
  <c r="D155" i="31"/>
  <c r="E155" i="31" s="1"/>
  <c r="D156" i="31"/>
  <c r="E156" i="31" s="1"/>
  <c r="D157" i="31"/>
  <c r="E157" i="31" s="1"/>
  <c r="D158" i="31"/>
  <c r="E158" i="31" s="1"/>
  <c r="D159" i="31"/>
  <c r="E159" i="31" s="1"/>
  <c r="D160" i="31"/>
  <c r="E160" i="31" s="1"/>
  <c r="D161" i="31"/>
  <c r="E161" i="31" s="1"/>
  <c r="D162" i="31"/>
  <c r="E162" i="31" s="1"/>
  <c r="D163" i="31"/>
  <c r="E163" i="31" s="1"/>
  <c r="D164" i="31"/>
  <c r="E164" i="31" s="1"/>
  <c r="D165" i="31"/>
  <c r="E165" i="31" s="1"/>
  <c r="D166" i="31"/>
  <c r="E166" i="31" s="1"/>
  <c r="D167" i="31"/>
  <c r="E167" i="31" s="1"/>
  <c r="D168" i="31"/>
  <c r="E168" i="31" s="1"/>
  <c r="D169" i="31"/>
  <c r="E169" i="31" s="1"/>
  <c r="D170" i="31"/>
  <c r="E170" i="31" s="1"/>
  <c r="D171" i="31"/>
  <c r="E171" i="31" s="1"/>
  <c r="D172" i="31"/>
  <c r="E172" i="31" s="1"/>
  <c r="D173" i="31"/>
  <c r="E173" i="31" s="1"/>
  <c r="D174" i="31"/>
  <c r="E174" i="31" s="1"/>
  <c r="D175" i="31"/>
  <c r="E175" i="31" s="1"/>
  <c r="D176" i="31"/>
  <c r="E176" i="31" s="1"/>
  <c r="D177" i="31"/>
  <c r="E177" i="31" s="1"/>
  <c r="D178" i="31"/>
  <c r="E178" i="31" s="1"/>
  <c r="D179" i="31"/>
  <c r="E179" i="31" s="1"/>
  <c r="D180" i="31"/>
  <c r="E180" i="31" s="1"/>
  <c r="D181" i="31"/>
  <c r="E181" i="31" s="1"/>
  <c r="D16" i="31"/>
  <c r="E16" i="31" s="1"/>
  <c r="D15" i="31"/>
  <c r="E15" i="31" s="1"/>
  <c r="D14" i="31"/>
  <c r="E14" i="31" s="1"/>
  <c r="D13" i="31"/>
  <c r="E13" i="31" s="1"/>
  <c r="AA3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58" i="30"/>
  <c r="D59" i="30"/>
  <c r="D60" i="30"/>
  <c r="D61" i="30"/>
  <c r="D62" i="30"/>
  <c r="D63" i="30"/>
  <c r="D64" i="30"/>
  <c r="D65" i="30"/>
  <c r="D66" i="30"/>
  <c r="D67" i="30"/>
  <c r="D68" i="30"/>
  <c r="D69" i="30"/>
  <c r="D70" i="30"/>
  <c r="D71" i="30"/>
  <c r="D72" i="30"/>
  <c r="D73" i="30"/>
  <c r="D74" i="30"/>
  <c r="D75" i="30"/>
  <c r="D76" i="30"/>
  <c r="D77" i="30"/>
  <c r="D78" i="30"/>
  <c r="D79" i="30"/>
  <c r="D80" i="30"/>
  <c r="D81" i="30"/>
  <c r="D82" i="30"/>
  <c r="D83" i="30"/>
  <c r="D84" i="30"/>
  <c r="D85" i="30"/>
  <c r="D86" i="30"/>
  <c r="D87" i="30"/>
  <c r="D88" i="30"/>
  <c r="D89" i="30"/>
  <c r="D90" i="30"/>
  <c r="D91" i="30"/>
  <c r="D92" i="30"/>
  <c r="D93" i="30"/>
  <c r="D94" i="30"/>
  <c r="D95" i="30"/>
  <c r="D96" i="30"/>
  <c r="D97" i="30"/>
  <c r="D98" i="30"/>
  <c r="D99" i="30"/>
  <c r="D100" i="30"/>
  <c r="D101" i="30"/>
  <c r="D102" i="30"/>
  <c r="D103" i="30"/>
  <c r="D104" i="30"/>
  <c r="D105" i="30"/>
  <c r="D106" i="30"/>
  <c r="D107" i="30"/>
  <c r="D108" i="30"/>
  <c r="D109" i="30"/>
  <c r="D110" i="30"/>
  <c r="D111" i="30"/>
  <c r="D112" i="30"/>
  <c r="D113" i="30"/>
  <c r="D114" i="30"/>
  <c r="D115" i="30"/>
  <c r="D116" i="30"/>
  <c r="D117" i="30"/>
  <c r="D118" i="30"/>
  <c r="D119" i="30"/>
  <c r="D120" i="30"/>
  <c r="D121" i="30"/>
  <c r="D122" i="30"/>
  <c r="D123" i="30"/>
  <c r="D124" i="30"/>
  <c r="D125" i="30"/>
  <c r="D126" i="30"/>
  <c r="D127" i="30"/>
  <c r="D128" i="30"/>
  <c r="D129" i="30"/>
  <c r="D130" i="30"/>
  <c r="D131" i="30"/>
  <c r="D132" i="30"/>
  <c r="D133" i="30"/>
  <c r="D134" i="30"/>
  <c r="D135" i="30"/>
  <c r="D136" i="30"/>
  <c r="D137" i="30"/>
  <c r="D138" i="30"/>
  <c r="D139" i="30"/>
  <c r="D140" i="30"/>
  <c r="D141" i="30"/>
  <c r="D142" i="30"/>
  <c r="D143" i="30"/>
  <c r="D144" i="30"/>
  <c r="D145" i="30"/>
  <c r="D146" i="30"/>
  <c r="D147" i="30"/>
  <c r="D148" i="30"/>
  <c r="D149" i="30"/>
  <c r="D150" i="30"/>
  <c r="D151" i="30"/>
  <c r="D152" i="30"/>
  <c r="D153" i="30"/>
  <c r="D154" i="30"/>
  <c r="D155" i="30"/>
  <c r="D156" i="30"/>
  <c r="D157" i="30"/>
  <c r="D158" i="30"/>
  <c r="D159" i="30"/>
  <c r="D160" i="30"/>
  <c r="D161" i="30"/>
  <c r="D162" i="30"/>
  <c r="D163" i="30"/>
  <c r="D164" i="30"/>
  <c r="D165" i="30"/>
  <c r="D166" i="30"/>
  <c r="D167" i="30"/>
  <c r="D168" i="30"/>
  <c r="D169" i="30"/>
  <c r="D170" i="30"/>
  <c r="D171" i="30"/>
  <c r="D172" i="30"/>
  <c r="D173" i="30"/>
  <c r="D174" i="30"/>
  <c r="D175" i="30"/>
  <c r="D176" i="30"/>
  <c r="D177" i="30"/>
  <c r="D178" i="30"/>
  <c r="D179" i="30"/>
  <c r="D180" i="30"/>
  <c r="D181" i="30"/>
  <c r="D182" i="30"/>
  <c r="D183" i="30"/>
  <c r="D184" i="30"/>
  <c r="D185" i="30"/>
  <c r="D186" i="30"/>
  <c r="D187" i="30"/>
  <c r="D188" i="30"/>
  <c r="D189" i="30"/>
  <c r="D190" i="30"/>
  <c r="D191" i="30"/>
  <c r="D192" i="30"/>
  <c r="D193" i="30"/>
  <c r="D194" i="30"/>
  <c r="D195" i="30"/>
  <c r="D196" i="30"/>
  <c r="D197" i="30"/>
  <c r="D198" i="30"/>
  <c r="D199" i="30"/>
  <c r="D200" i="30"/>
  <c r="D201" i="30"/>
  <c r="D202" i="30"/>
  <c r="D203" i="30"/>
  <c r="D204" i="30"/>
  <c r="D205" i="30"/>
  <c r="D206" i="30"/>
  <c r="D207" i="30"/>
  <c r="D208" i="30"/>
  <c r="D209" i="30"/>
  <c r="D210" i="30"/>
  <c r="D211" i="30"/>
  <c r="D212" i="30"/>
  <c r="D213" i="30"/>
  <c r="D214" i="30"/>
  <c r="D215" i="30"/>
  <c r="D216" i="30"/>
  <c r="D37" i="30"/>
  <c r="G33" i="30" s="1"/>
  <c r="G34" i="30" s="1"/>
  <c r="E3" i="29"/>
  <c r="E11" i="29"/>
  <c r="E19" i="29"/>
  <c r="E27" i="29"/>
  <c r="E35" i="29"/>
  <c r="E43" i="29"/>
  <c r="E51" i="29"/>
  <c r="E59" i="29"/>
  <c r="E67" i="29"/>
  <c r="E75" i="29"/>
  <c r="E83" i="29"/>
  <c r="E91" i="29"/>
  <c r="E99" i="29"/>
  <c r="E107" i="29"/>
  <c r="E115" i="29"/>
  <c r="E123" i="29"/>
  <c r="E131" i="29"/>
  <c r="E139" i="29"/>
  <c r="E147" i="29"/>
  <c r="E155" i="29"/>
  <c r="E163" i="29"/>
  <c r="E171" i="29"/>
  <c r="E179" i="29"/>
  <c r="D3" i="29"/>
  <c r="D4" i="29"/>
  <c r="E4" i="29" s="1"/>
  <c r="D5" i="29"/>
  <c r="E5" i="29" s="1"/>
  <c r="D6" i="29"/>
  <c r="E6" i="29" s="1"/>
  <c r="D7" i="29"/>
  <c r="E7" i="29" s="1"/>
  <c r="D8" i="29"/>
  <c r="E8" i="29" s="1"/>
  <c r="D9" i="29"/>
  <c r="E9" i="29" s="1"/>
  <c r="D10" i="29"/>
  <c r="E10" i="29" s="1"/>
  <c r="D11" i="29"/>
  <c r="D12" i="29"/>
  <c r="E12" i="29" s="1"/>
  <c r="D13" i="29"/>
  <c r="E13" i="29" s="1"/>
  <c r="D14" i="29"/>
  <c r="E14" i="29" s="1"/>
  <c r="D15" i="29"/>
  <c r="E15" i="29" s="1"/>
  <c r="D16" i="29"/>
  <c r="E16" i="29" s="1"/>
  <c r="D17" i="29"/>
  <c r="E17" i="29" s="1"/>
  <c r="D18" i="29"/>
  <c r="E18" i="29" s="1"/>
  <c r="D19" i="29"/>
  <c r="D20" i="29"/>
  <c r="E20" i="29" s="1"/>
  <c r="D21" i="29"/>
  <c r="E21" i="29" s="1"/>
  <c r="D22" i="29"/>
  <c r="E22" i="29" s="1"/>
  <c r="D23" i="29"/>
  <c r="E23" i="29" s="1"/>
  <c r="D24" i="29"/>
  <c r="E24" i="29" s="1"/>
  <c r="D25" i="29"/>
  <c r="E25" i="29" s="1"/>
  <c r="D26" i="29"/>
  <c r="E26" i="29" s="1"/>
  <c r="D27" i="29"/>
  <c r="D28" i="29"/>
  <c r="E28" i="29" s="1"/>
  <c r="D29" i="29"/>
  <c r="E29" i="29" s="1"/>
  <c r="D30" i="29"/>
  <c r="E30" i="29" s="1"/>
  <c r="D31" i="29"/>
  <c r="E31" i="29" s="1"/>
  <c r="D32" i="29"/>
  <c r="E32" i="29" s="1"/>
  <c r="D33" i="29"/>
  <c r="E33" i="29" s="1"/>
  <c r="D34" i="29"/>
  <c r="E34" i="29" s="1"/>
  <c r="D35" i="29"/>
  <c r="D36" i="29"/>
  <c r="E36" i="29" s="1"/>
  <c r="D37" i="29"/>
  <c r="E37" i="29" s="1"/>
  <c r="D38" i="29"/>
  <c r="E38" i="29" s="1"/>
  <c r="D39" i="29"/>
  <c r="E39" i="29" s="1"/>
  <c r="D40" i="29"/>
  <c r="E40" i="29" s="1"/>
  <c r="D41" i="29"/>
  <c r="E41" i="29" s="1"/>
  <c r="D42" i="29"/>
  <c r="E42" i="29" s="1"/>
  <c r="D43" i="29"/>
  <c r="D44" i="29"/>
  <c r="E44" i="29" s="1"/>
  <c r="D45" i="29"/>
  <c r="E45" i="29" s="1"/>
  <c r="D46" i="29"/>
  <c r="E46" i="29" s="1"/>
  <c r="D47" i="29"/>
  <c r="E47" i="29" s="1"/>
  <c r="D48" i="29"/>
  <c r="E48" i="29" s="1"/>
  <c r="D49" i="29"/>
  <c r="E49" i="29" s="1"/>
  <c r="D50" i="29"/>
  <c r="E50" i="29" s="1"/>
  <c r="D51" i="29"/>
  <c r="D52" i="29"/>
  <c r="E52" i="29" s="1"/>
  <c r="D53" i="29"/>
  <c r="E53" i="29" s="1"/>
  <c r="D54" i="29"/>
  <c r="E54" i="29" s="1"/>
  <c r="D55" i="29"/>
  <c r="E55" i="29" s="1"/>
  <c r="D56" i="29"/>
  <c r="E56" i="29" s="1"/>
  <c r="D57" i="29"/>
  <c r="E57" i="29" s="1"/>
  <c r="D58" i="29"/>
  <c r="E58" i="29" s="1"/>
  <c r="D59" i="29"/>
  <c r="D60" i="29"/>
  <c r="E60" i="29" s="1"/>
  <c r="D61" i="29"/>
  <c r="E61" i="29" s="1"/>
  <c r="D62" i="29"/>
  <c r="E62" i="29" s="1"/>
  <c r="D63" i="29"/>
  <c r="E63" i="29" s="1"/>
  <c r="D64" i="29"/>
  <c r="E64" i="29" s="1"/>
  <c r="D65" i="29"/>
  <c r="E65" i="29" s="1"/>
  <c r="D66" i="29"/>
  <c r="E66" i="29" s="1"/>
  <c r="D67" i="29"/>
  <c r="D68" i="29"/>
  <c r="E68" i="29" s="1"/>
  <c r="D69" i="29"/>
  <c r="E69" i="29" s="1"/>
  <c r="D70" i="29"/>
  <c r="E70" i="29" s="1"/>
  <c r="D71" i="29"/>
  <c r="E71" i="29" s="1"/>
  <c r="D72" i="29"/>
  <c r="E72" i="29" s="1"/>
  <c r="D73" i="29"/>
  <c r="E73" i="29" s="1"/>
  <c r="D74" i="29"/>
  <c r="E74" i="29" s="1"/>
  <c r="D75" i="29"/>
  <c r="D76" i="29"/>
  <c r="E76" i="29" s="1"/>
  <c r="D77" i="29"/>
  <c r="E77" i="29" s="1"/>
  <c r="D78" i="29"/>
  <c r="E78" i="29" s="1"/>
  <c r="D79" i="29"/>
  <c r="E79" i="29" s="1"/>
  <c r="D80" i="29"/>
  <c r="E80" i="29" s="1"/>
  <c r="D81" i="29"/>
  <c r="E81" i="29" s="1"/>
  <c r="D82" i="29"/>
  <c r="E82" i="29" s="1"/>
  <c r="D83" i="29"/>
  <c r="D84" i="29"/>
  <c r="E84" i="29" s="1"/>
  <c r="D85" i="29"/>
  <c r="E85" i="29" s="1"/>
  <c r="D86" i="29"/>
  <c r="E86" i="29" s="1"/>
  <c r="D87" i="29"/>
  <c r="E87" i="29" s="1"/>
  <c r="D88" i="29"/>
  <c r="E88" i="29" s="1"/>
  <c r="D89" i="29"/>
  <c r="E89" i="29" s="1"/>
  <c r="D90" i="29"/>
  <c r="E90" i="29" s="1"/>
  <c r="D91" i="29"/>
  <c r="D92" i="29"/>
  <c r="E92" i="29" s="1"/>
  <c r="D93" i="29"/>
  <c r="E93" i="29" s="1"/>
  <c r="D94" i="29"/>
  <c r="E94" i="29" s="1"/>
  <c r="D95" i="29"/>
  <c r="E95" i="29" s="1"/>
  <c r="D96" i="29"/>
  <c r="E96" i="29" s="1"/>
  <c r="D97" i="29"/>
  <c r="E97" i="29" s="1"/>
  <c r="D98" i="29"/>
  <c r="E98" i="29" s="1"/>
  <c r="D99" i="29"/>
  <c r="D100" i="29"/>
  <c r="E100" i="29" s="1"/>
  <c r="D101" i="29"/>
  <c r="E101" i="29" s="1"/>
  <c r="D102" i="29"/>
  <c r="E102" i="29" s="1"/>
  <c r="D103" i="29"/>
  <c r="E103" i="29" s="1"/>
  <c r="D104" i="29"/>
  <c r="E104" i="29" s="1"/>
  <c r="D105" i="29"/>
  <c r="E105" i="29" s="1"/>
  <c r="D106" i="29"/>
  <c r="E106" i="29" s="1"/>
  <c r="D107" i="29"/>
  <c r="D108" i="29"/>
  <c r="E108" i="29" s="1"/>
  <c r="D109" i="29"/>
  <c r="E109" i="29" s="1"/>
  <c r="D110" i="29"/>
  <c r="E110" i="29" s="1"/>
  <c r="D111" i="29"/>
  <c r="E111" i="29" s="1"/>
  <c r="D112" i="29"/>
  <c r="E112" i="29" s="1"/>
  <c r="D113" i="29"/>
  <c r="E113" i="29" s="1"/>
  <c r="D114" i="29"/>
  <c r="E114" i="29" s="1"/>
  <c r="D115" i="29"/>
  <c r="D116" i="29"/>
  <c r="E116" i="29" s="1"/>
  <c r="D117" i="29"/>
  <c r="E117" i="29" s="1"/>
  <c r="D118" i="29"/>
  <c r="E118" i="29" s="1"/>
  <c r="D119" i="29"/>
  <c r="E119" i="29" s="1"/>
  <c r="D120" i="29"/>
  <c r="E120" i="29" s="1"/>
  <c r="D121" i="29"/>
  <c r="E121" i="29" s="1"/>
  <c r="D122" i="29"/>
  <c r="E122" i="29" s="1"/>
  <c r="D123" i="29"/>
  <c r="D124" i="29"/>
  <c r="E124" i="29" s="1"/>
  <c r="D125" i="29"/>
  <c r="E125" i="29" s="1"/>
  <c r="D126" i="29"/>
  <c r="E126" i="29" s="1"/>
  <c r="D127" i="29"/>
  <c r="E127" i="29" s="1"/>
  <c r="D128" i="29"/>
  <c r="E128" i="29" s="1"/>
  <c r="D129" i="29"/>
  <c r="E129" i="29" s="1"/>
  <c r="D130" i="29"/>
  <c r="E130" i="29" s="1"/>
  <c r="D131" i="29"/>
  <c r="D132" i="29"/>
  <c r="E132" i="29" s="1"/>
  <c r="D133" i="29"/>
  <c r="E133" i="29" s="1"/>
  <c r="D134" i="29"/>
  <c r="E134" i="29" s="1"/>
  <c r="D135" i="29"/>
  <c r="E135" i="29" s="1"/>
  <c r="D136" i="29"/>
  <c r="E136" i="29" s="1"/>
  <c r="D137" i="29"/>
  <c r="E137" i="29" s="1"/>
  <c r="D138" i="29"/>
  <c r="E138" i="29" s="1"/>
  <c r="D139" i="29"/>
  <c r="D140" i="29"/>
  <c r="E140" i="29" s="1"/>
  <c r="D141" i="29"/>
  <c r="E141" i="29" s="1"/>
  <c r="D142" i="29"/>
  <c r="E142" i="29" s="1"/>
  <c r="D143" i="29"/>
  <c r="E143" i="29" s="1"/>
  <c r="D144" i="29"/>
  <c r="E144" i="29" s="1"/>
  <c r="D145" i="29"/>
  <c r="E145" i="29" s="1"/>
  <c r="D146" i="29"/>
  <c r="E146" i="29" s="1"/>
  <c r="D147" i="29"/>
  <c r="D148" i="29"/>
  <c r="E148" i="29" s="1"/>
  <c r="D149" i="29"/>
  <c r="E149" i="29" s="1"/>
  <c r="D150" i="29"/>
  <c r="E150" i="29" s="1"/>
  <c r="D151" i="29"/>
  <c r="E151" i="29" s="1"/>
  <c r="D152" i="29"/>
  <c r="E152" i="29" s="1"/>
  <c r="D153" i="29"/>
  <c r="E153" i="29" s="1"/>
  <c r="D154" i="29"/>
  <c r="E154" i="29" s="1"/>
  <c r="D155" i="29"/>
  <c r="D156" i="29"/>
  <c r="E156" i="29" s="1"/>
  <c r="D157" i="29"/>
  <c r="E157" i="29" s="1"/>
  <c r="D158" i="29"/>
  <c r="E158" i="29" s="1"/>
  <c r="D159" i="29"/>
  <c r="E159" i="29" s="1"/>
  <c r="D160" i="29"/>
  <c r="E160" i="29" s="1"/>
  <c r="D161" i="29"/>
  <c r="E161" i="29" s="1"/>
  <c r="D162" i="29"/>
  <c r="E162" i="29" s="1"/>
  <c r="D163" i="29"/>
  <c r="D164" i="29"/>
  <c r="E164" i="29" s="1"/>
  <c r="D165" i="29"/>
  <c r="E165" i="29" s="1"/>
  <c r="D166" i="29"/>
  <c r="E166" i="29" s="1"/>
  <c r="D167" i="29"/>
  <c r="E167" i="29" s="1"/>
  <c r="D168" i="29"/>
  <c r="E168" i="29" s="1"/>
  <c r="D169" i="29"/>
  <c r="E169" i="29" s="1"/>
  <c r="D170" i="29"/>
  <c r="E170" i="29" s="1"/>
  <c r="D171" i="29"/>
  <c r="D172" i="29"/>
  <c r="E172" i="29" s="1"/>
  <c r="D173" i="29"/>
  <c r="E173" i="29" s="1"/>
  <c r="D174" i="29"/>
  <c r="E174" i="29" s="1"/>
  <c r="D175" i="29"/>
  <c r="E175" i="29" s="1"/>
  <c r="D176" i="29"/>
  <c r="E176" i="29" s="1"/>
  <c r="D177" i="29"/>
  <c r="E177" i="29" s="1"/>
  <c r="D178" i="29"/>
  <c r="E178" i="29" s="1"/>
  <c r="D179" i="29"/>
  <c r="D180" i="29"/>
  <c r="E180" i="29" s="1"/>
  <c r="D181" i="29"/>
  <c r="E181" i="29" s="1"/>
  <c r="D2" i="29"/>
  <c r="E2" i="29" s="1"/>
  <c r="O15" i="28"/>
  <c r="O3" i="28"/>
  <c r="O4" i="28"/>
  <c r="O5" i="28"/>
  <c r="O6" i="28"/>
  <c r="O7" i="28"/>
  <c r="O8" i="28"/>
  <c r="O9" i="28"/>
  <c r="O10" i="28"/>
  <c r="O11" i="28"/>
  <c r="O12" i="28"/>
  <c r="O13" i="28"/>
  <c r="O14" i="28"/>
  <c r="O2" i="28"/>
  <c r="N3" i="28"/>
  <c r="N4" i="28"/>
  <c r="N5" i="28"/>
  <c r="N6" i="28"/>
  <c r="N7" i="28"/>
  <c r="N8" i="28"/>
  <c r="N9" i="28"/>
  <c r="N10" i="28"/>
  <c r="N11" i="28"/>
  <c r="N12" i="28"/>
  <c r="N13" i="28"/>
  <c r="N14" i="28"/>
  <c r="N2" i="28"/>
  <c r="L14" i="26"/>
  <c r="I22" i="28"/>
  <c r="I21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102" i="28"/>
  <c r="G103" i="28"/>
  <c r="G104" i="28"/>
  <c r="G105" i="28"/>
  <c r="G106" i="28"/>
  <c r="G107" i="28"/>
  <c r="G108" i="28"/>
  <c r="G109" i="28"/>
  <c r="G110" i="28"/>
  <c r="G111" i="28"/>
  <c r="G112" i="28"/>
  <c r="G113" i="28"/>
  <c r="G114" i="28"/>
  <c r="G115" i="28"/>
  <c r="G116" i="28"/>
  <c r="G117" i="28"/>
  <c r="G118" i="28"/>
  <c r="G119" i="28"/>
  <c r="G120" i="28"/>
  <c r="G121" i="28"/>
  <c r="G122" i="28"/>
  <c r="G123" i="28"/>
  <c r="G124" i="28"/>
  <c r="G125" i="28"/>
  <c r="G126" i="28"/>
  <c r="G127" i="28"/>
  <c r="G128" i="28"/>
  <c r="G129" i="28"/>
  <c r="G130" i="28"/>
  <c r="G131" i="28"/>
  <c r="G132" i="28"/>
  <c r="G133" i="28"/>
  <c r="G134" i="28"/>
  <c r="G135" i="28"/>
  <c r="G136" i="28"/>
  <c r="G137" i="28"/>
  <c r="G138" i="28"/>
  <c r="G139" i="28"/>
  <c r="G140" i="28"/>
  <c r="G141" i="28"/>
  <c r="G142" i="28"/>
  <c r="G143" i="28"/>
  <c r="G144" i="28"/>
  <c r="G145" i="28"/>
  <c r="G146" i="28"/>
  <c r="G147" i="28"/>
  <c r="G148" i="28"/>
  <c r="G149" i="28"/>
  <c r="G150" i="28"/>
  <c r="G151" i="28"/>
  <c r="G152" i="28"/>
  <c r="G153" i="28"/>
  <c r="G154" i="28"/>
  <c r="G155" i="28"/>
  <c r="G156" i="28"/>
  <c r="G157" i="28"/>
  <c r="G158" i="28"/>
  <c r="G159" i="28"/>
  <c r="G160" i="28"/>
  <c r="G161" i="28"/>
  <c r="G162" i="28"/>
  <c r="G163" i="28"/>
  <c r="G164" i="28"/>
  <c r="G165" i="28"/>
  <c r="G166" i="28"/>
  <c r="G167" i="28"/>
  <c r="G168" i="28"/>
  <c r="G169" i="28"/>
  <c r="G170" i="28"/>
  <c r="G171" i="28"/>
  <c r="G172" i="28"/>
  <c r="G173" i="28"/>
  <c r="G174" i="28"/>
  <c r="G175" i="28"/>
  <c r="G176" i="28"/>
  <c r="G177" i="28"/>
  <c r="G178" i="28"/>
  <c r="G179" i="28"/>
  <c r="G180" i="28"/>
  <c r="G181" i="28"/>
  <c r="G182" i="28"/>
  <c r="G183" i="28"/>
  <c r="G184" i="28"/>
  <c r="G185" i="28"/>
  <c r="G186" i="28"/>
  <c r="G187" i="28"/>
  <c r="G188" i="28"/>
  <c r="G189" i="28"/>
  <c r="G190" i="28"/>
  <c r="G191" i="28"/>
  <c r="G192" i="28"/>
  <c r="G193" i="28"/>
  <c r="G194" i="28"/>
  <c r="G195" i="28"/>
  <c r="G196" i="28"/>
  <c r="G197" i="28"/>
  <c r="G198" i="28"/>
  <c r="G199" i="28"/>
  <c r="G200" i="28"/>
  <c r="G201" i="28"/>
  <c r="G202" i="28"/>
  <c r="G203" i="28"/>
  <c r="G204" i="28"/>
  <c r="G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0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201" i="28"/>
  <c r="F202" i="28"/>
  <c r="F203" i="28"/>
  <c r="F204" i="28"/>
  <c r="F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1" i="28"/>
  <c r="D62" i="28"/>
  <c r="D63" i="28"/>
  <c r="D64" i="28"/>
  <c r="D65" i="28"/>
  <c r="D66" i="28"/>
  <c r="D67" i="28"/>
  <c r="D68" i="28"/>
  <c r="D69" i="28"/>
  <c r="D70" i="28"/>
  <c r="D71" i="28"/>
  <c r="D72" i="28"/>
  <c r="D73" i="28"/>
  <c r="D74" i="28"/>
  <c r="D75" i="28"/>
  <c r="D76" i="28"/>
  <c r="D77" i="28"/>
  <c r="D78" i="28"/>
  <c r="D79" i="28"/>
  <c r="D80" i="28"/>
  <c r="D81" i="28"/>
  <c r="D82" i="28"/>
  <c r="D83" i="28"/>
  <c r="D84" i="28"/>
  <c r="D85" i="28"/>
  <c r="D86" i="28"/>
  <c r="D87" i="28"/>
  <c r="D88" i="28"/>
  <c r="D89" i="28"/>
  <c r="D90" i="28"/>
  <c r="D91" i="28"/>
  <c r="D92" i="28"/>
  <c r="D93" i="28"/>
  <c r="D94" i="28"/>
  <c r="D95" i="28"/>
  <c r="D96" i="28"/>
  <c r="D97" i="28"/>
  <c r="D98" i="28"/>
  <c r="D99" i="28"/>
  <c r="D100" i="28"/>
  <c r="D101" i="28"/>
  <c r="D102" i="28"/>
  <c r="D103" i="28"/>
  <c r="D104" i="28"/>
  <c r="D105" i="28"/>
  <c r="D106" i="28"/>
  <c r="D107" i="28"/>
  <c r="D108" i="28"/>
  <c r="D109" i="28"/>
  <c r="D110" i="28"/>
  <c r="D111" i="28"/>
  <c r="D112" i="28"/>
  <c r="D113" i="28"/>
  <c r="D114" i="28"/>
  <c r="D115" i="28"/>
  <c r="D116" i="28"/>
  <c r="D117" i="28"/>
  <c r="D118" i="28"/>
  <c r="D119" i="28"/>
  <c r="D120" i="28"/>
  <c r="D121" i="28"/>
  <c r="D122" i="28"/>
  <c r="D123" i="28"/>
  <c r="D124" i="28"/>
  <c r="D125" i="28"/>
  <c r="D126" i="28"/>
  <c r="D127" i="28"/>
  <c r="D128" i="28"/>
  <c r="D129" i="28"/>
  <c r="D130" i="28"/>
  <c r="D131" i="28"/>
  <c r="D132" i="28"/>
  <c r="D133" i="28"/>
  <c r="D134" i="28"/>
  <c r="D135" i="28"/>
  <c r="D136" i="28"/>
  <c r="D137" i="28"/>
  <c r="D138" i="28"/>
  <c r="D139" i="28"/>
  <c r="D140" i="28"/>
  <c r="D141" i="28"/>
  <c r="D142" i="28"/>
  <c r="D143" i="28"/>
  <c r="D144" i="28"/>
  <c r="D145" i="28"/>
  <c r="D146" i="28"/>
  <c r="D147" i="28"/>
  <c r="D148" i="28"/>
  <c r="D149" i="28"/>
  <c r="D150" i="28"/>
  <c r="D151" i="28"/>
  <c r="D152" i="28"/>
  <c r="D153" i="28"/>
  <c r="D154" i="28"/>
  <c r="D155" i="28"/>
  <c r="D156" i="28"/>
  <c r="D157" i="28"/>
  <c r="D158" i="28"/>
  <c r="D159" i="28"/>
  <c r="D160" i="28"/>
  <c r="D161" i="28"/>
  <c r="D162" i="28"/>
  <c r="D163" i="28"/>
  <c r="D164" i="28"/>
  <c r="D165" i="28"/>
  <c r="D166" i="28"/>
  <c r="D167" i="28"/>
  <c r="D168" i="28"/>
  <c r="D169" i="28"/>
  <c r="D170" i="28"/>
  <c r="D171" i="28"/>
  <c r="D172" i="28"/>
  <c r="D173" i="28"/>
  <c r="D174" i="28"/>
  <c r="D175" i="28"/>
  <c r="D176" i="28"/>
  <c r="D177" i="28"/>
  <c r="D178" i="28"/>
  <c r="D179" i="28"/>
  <c r="D180" i="28"/>
  <c r="D181" i="28"/>
  <c r="D182" i="28"/>
  <c r="D183" i="28"/>
  <c r="D184" i="28"/>
  <c r="D185" i="28"/>
  <c r="D186" i="28"/>
  <c r="D187" i="28"/>
  <c r="D188" i="28"/>
  <c r="D189" i="28"/>
  <c r="D190" i="28"/>
  <c r="D191" i="28"/>
  <c r="D192" i="28"/>
  <c r="D193" i="28"/>
  <c r="D194" i="28"/>
  <c r="D195" i="28"/>
  <c r="D196" i="28"/>
  <c r="D197" i="28"/>
  <c r="D198" i="28"/>
  <c r="D199" i="28"/>
  <c r="D200" i="28"/>
  <c r="D201" i="28"/>
  <c r="D202" i="28"/>
  <c r="D203" i="28"/>
  <c r="D204" i="28"/>
  <c r="D25" i="28"/>
  <c r="D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09" i="27"/>
  <c r="D110" i="27"/>
  <c r="D111" i="27"/>
  <c r="D112" i="27"/>
  <c r="D113" i="27"/>
  <c r="D114" i="27"/>
  <c r="D115" i="27"/>
  <c r="D116" i="27"/>
  <c r="D117" i="27"/>
  <c r="D118" i="27"/>
  <c r="D119" i="27"/>
  <c r="D120" i="27"/>
  <c r="D121" i="27"/>
  <c r="D122" i="27"/>
  <c r="D123" i="27"/>
  <c r="D124" i="27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37" i="27"/>
  <c r="D138" i="27"/>
  <c r="D139" i="27"/>
  <c r="D140" i="27"/>
  <c r="D141" i="27"/>
  <c r="D142" i="27"/>
  <c r="D143" i="27"/>
  <c r="D144" i="27"/>
  <c r="D145" i="27"/>
  <c r="D146" i="27"/>
  <c r="D147" i="27"/>
  <c r="D148" i="27"/>
  <c r="D149" i="27"/>
  <c r="D150" i="27"/>
  <c r="D151" i="27"/>
  <c r="D152" i="27"/>
  <c r="D153" i="27"/>
  <c r="D154" i="27"/>
  <c r="D155" i="27"/>
  <c r="D156" i="27"/>
  <c r="D157" i="27"/>
  <c r="D158" i="27"/>
  <c r="D159" i="27"/>
  <c r="D160" i="27"/>
  <c r="D161" i="27"/>
  <c r="D162" i="27"/>
  <c r="D163" i="27"/>
  <c r="D164" i="27"/>
  <c r="D165" i="27"/>
  <c r="D166" i="27"/>
  <c r="D167" i="27"/>
  <c r="D168" i="27"/>
  <c r="D169" i="27"/>
  <c r="D170" i="27"/>
  <c r="D171" i="27"/>
  <c r="D172" i="27"/>
  <c r="D173" i="27"/>
  <c r="D174" i="27"/>
  <c r="D175" i="27"/>
  <c r="D176" i="27"/>
  <c r="D177" i="27"/>
  <c r="D178" i="27"/>
  <c r="D179" i="27"/>
  <c r="D180" i="27"/>
  <c r="D181" i="27"/>
  <c r="D2" i="27"/>
  <c r="L3" i="26"/>
  <c r="L4" i="26"/>
  <c r="L5" i="26"/>
  <c r="L6" i="26"/>
  <c r="L7" i="26"/>
  <c r="L8" i="26"/>
  <c r="L9" i="26"/>
  <c r="L10" i="26"/>
  <c r="L11" i="26"/>
  <c r="L12" i="26"/>
  <c r="L13" i="26"/>
  <c r="L2" i="26"/>
  <c r="L15" i="26" s="1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92" i="26"/>
  <c r="D93" i="26"/>
  <c r="D94" i="26"/>
  <c r="D95" i="26"/>
  <c r="D96" i="26"/>
  <c r="D97" i="26"/>
  <c r="D98" i="26"/>
  <c r="D99" i="26"/>
  <c r="D100" i="26"/>
  <c r="D101" i="26"/>
  <c r="D102" i="26"/>
  <c r="D103" i="26"/>
  <c r="D104" i="26"/>
  <c r="D105" i="26"/>
  <c r="D106" i="26"/>
  <c r="D107" i="26"/>
  <c r="D108" i="26"/>
  <c r="D109" i="26"/>
  <c r="D110" i="26"/>
  <c r="D111" i="26"/>
  <c r="D112" i="26"/>
  <c r="D113" i="26"/>
  <c r="D114" i="26"/>
  <c r="D115" i="26"/>
  <c r="D116" i="26"/>
  <c r="D117" i="26"/>
  <c r="D118" i="26"/>
  <c r="D119" i="26"/>
  <c r="D120" i="26"/>
  <c r="D121" i="26"/>
  <c r="D122" i="26"/>
  <c r="D123" i="26"/>
  <c r="D124" i="26"/>
  <c r="D125" i="26"/>
  <c r="D126" i="26"/>
  <c r="D127" i="26"/>
  <c r="D128" i="26"/>
  <c r="D129" i="26"/>
  <c r="D130" i="26"/>
  <c r="D131" i="26"/>
  <c r="D132" i="26"/>
  <c r="D133" i="26"/>
  <c r="D134" i="26"/>
  <c r="D135" i="26"/>
  <c r="D136" i="26"/>
  <c r="D137" i="26"/>
  <c r="D138" i="26"/>
  <c r="D139" i="26"/>
  <c r="D140" i="26"/>
  <c r="D141" i="26"/>
  <c r="D142" i="26"/>
  <c r="D143" i="26"/>
  <c r="D144" i="26"/>
  <c r="D145" i="26"/>
  <c r="D146" i="26"/>
  <c r="D147" i="26"/>
  <c r="D148" i="26"/>
  <c r="D149" i="26"/>
  <c r="D150" i="26"/>
  <c r="D151" i="26"/>
  <c r="D152" i="26"/>
  <c r="D153" i="26"/>
  <c r="D154" i="26"/>
  <c r="D155" i="26"/>
  <c r="D156" i="26"/>
  <c r="D157" i="26"/>
  <c r="D158" i="26"/>
  <c r="D159" i="26"/>
  <c r="D160" i="26"/>
  <c r="D161" i="26"/>
  <c r="D162" i="26"/>
  <c r="D163" i="26"/>
  <c r="D164" i="26"/>
  <c r="D165" i="26"/>
  <c r="D166" i="26"/>
  <c r="D167" i="26"/>
  <c r="D168" i="26"/>
  <c r="D169" i="26"/>
  <c r="D170" i="26"/>
  <c r="D171" i="26"/>
  <c r="D172" i="26"/>
  <c r="D173" i="26"/>
  <c r="D174" i="26"/>
  <c r="D175" i="26"/>
  <c r="D176" i="26"/>
  <c r="D177" i="26"/>
  <c r="D178" i="26"/>
  <c r="D179" i="26"/>
  <c r="D180" i="26"/>
  <c r="D181" i="26"/>
  <c r="D182" i="26"/>
  <c r="D183" i="26"/>
  <c r="D184" i="26"/>
  <c r="D185" i="26"/>
  <c r="D186" i="26"/>
  <c r="D187" i="26"/>
  <c r="D188" i="26"/>
  <c r="D189" i="26"/>
  <c r="D190" i="26"/>
  <c r="D191" i="26"/>
  <c r="D192" i="26"/>
  <c r="D193" i="26"/>
  <c r="D194" i="26"/>
  <c r="D195" i="26"/>
  <c r="D196" i="26"/>
  <c r="D197" i="26"/>
  <c r="D198" i="26"/>
  <c r="D199" i="26"/>
  <c r="D200" i="26"/>
  <c r="D201" i="26"/>
  <c r="D202" i="26"/>
  <c r="D203" i="26"/>
  <c r="D204" i="26"/>
  <c r="D205" i="26"/>
  <c r="D26" i="26"/>
  <c r="C3" i="25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C104" i="25"/>
  <c r="C105" i="25"/>
  <c r="C106" i="25"/>
  <c r="C107" i="25"/>
  <c r="C108" i="25"/>
  <c r="C109" i="25"/>
  <c r="C110" i="25"/>
  <c r="C111" i="25"/>
  <c r="C112" i="25"/>
  <c r="C113" i="25"/>
  <c r="C114" i="25"/>
  <c r="C115" i="25"/>
  <c r="C116" i="25"/>
  <c r="C117" i="25"/>
  <c r="C118" i="25"/>
  <c r="C119" i="25"/>
  <c r="C120" i="25"/>
  <c r="C121" i="25"/>
  <c r="C122" i="25"/>
  <c r="C123" i="25"/>
  <c r="C124" i="25"/>
  <c r="C125" i="25"/>
  <c r="C126" i="25"/>
  <c r="C127" i="25"/>
  <c r="C128" i="25"/>
  <c r="C129" i="25"/>
  <c r="C130" i="25"/>
  <c r="C131" i="25"/>
  <c r="C132" i="25"/>
  <c r="C133" i="25"/>
  <c r="C134" i="25"/>
  <c r="C135" i="25"/>
  <c r="C136" i="25"/>
  <c r="C137" i="25"/>
  <c r="C138" i="25"/>
  <c r="C139" i="25"/>
  <c r="C140" i="25"/>
  <c r="C141" i="25"/>
  <c r="C142" i="25"/>
  <c r="C143" i="25"/>
  <c r="C144" i="25"/>
  <c r="C145" i="25"/>
  <c r="C146" i="25"/>
  <c r="C147" i="25"/>
  <c r="C148" i="25"/>
  <c r="C149" i="25"/>
  <c r="C150" i="25"/>
  <c r="C151" i="25"/>
  <c r="C152" i="25"/>
  <c r="C153" i="25"/>
  <c r="C154" i="25"/>
  <c r="C155" i="25"/>
  <c r="C156" i="25"/>
  <c r="C157" i="25"/>
  <c r="C158" i="25"/>
  <c r="C159" i="25"/>
  <c r="C160" i="25"/>
  <c r="C161" i="25"/>
  <c r="C162" i="25"/>
  <c r="C163" i="25"/>
  <c r="C164" i="25"/>
  <c r="C165" i="25"/>
  <c r="C166" i="25"/>
  <c r="C167" i="25"/>
  <c r="C168" i="25"/>
  <c r="C169" i="25"/>
  <c r="C170" i="25"/>
  <c r="C171" i="25"/>
  <c r="C172" i="25"/>
  <c r="C173" i="25"/>
  <c r="C174" i="25"/>
  <c r="C175" i="25"/>
  <c r="C176" i="25"/>
  <c r="C177" i="25"/>
  <c r="C178" i="25"/>
  <c r="C179" i="25"/>
  <c r="C180" i="25"/>
  <c r="C181" i="25"/>
  <c r="M4" i="24"/>
  <c r="M17" i="24"/>
  <c r="M16" i="24"/>
  <c r="C2" i="25"/>
  <c r="M5" i="24"/>
  <c r="M6" i="24"/>
  <c r="M7" i="24"/>
  <c r="M8" i="24"/>
  <c r="M9" i="24"/>
  <c r="M10" i="24"/>
  <c r="M11" i="24"/>
  <c r="M12" i="24"/>
  <c r="M13" i="24"/>
  <c r="M14" i="24"/>
  <c r="M15" i="24"/>
  <c r="G21" i="24"/>
  <c r="G22" i="24" s="1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D130" i="24"/>
  <c r="D131" i="24"/>
  <c r="D132" i="24"/>
  <c r="D133" i="24"/>
  <c r="D134" i="24"/>
  <c r="D135" i="24"/>
  <c r="D136" i="24"/>
  <c r="D137" i="24"/>
  <c r="D138" i="24"/>
  <c r="D139" i="24"/>
  <c r="D140" i="24"/>
  <c r="D141" i="24"/>
  <c r="D142" i="24"/>
  <c r="D143" i="24"/>
  <c r="D144" i="24"/>
  <c r="D145" i="24"/>
  <c r="D146" i="24"/>
  <c r="D147" i="24"/>
  <c r="D148" i="24"/>
  <c r="D149" i="24"/>
  <c r="D150" i="24"/>
  <c r="D151" i="24"/>
  <c r="D152" i="24"/>
  <c r="D153" i="24"/>
  <c r="D154" i="24"/>
  <c r="D155" i="24"/>
  <c r="D156" i="24"/>
  <c r="D157" i="24"/>
  <c r="D158" i="24"/>
  <c r="D159" i="24"/>
  <c r="D160" i="24"/>
  <c r="D161" i="24"/>
  <c r="D162" i="24"/>
  <c r="D163" i="24"/>
  <c r="D164" i="24"/>
  <c r="D165" i="24"/>
  <c r="D166" i="24"/>
  <c r="D167" i="24"/>
  <c r="D168" i="24"/>
  <c r="D169" i="24"/>
  <c r="D170" i="24"/>
  <c r="D171" i="24"/>
  <c r="D172" i="24"/>
  <c r="D173" i="24"/>
  <c r="D174" i="24"/>
  <c r="D175" i="24"/>
  <c r="D176" i="24"/>
  <c r="D177" i="24"/>
  <c r="D178" i="24"/>
  <c r="D179" i="24"/>
  <c r="D180" i="24"/>
  <c r="D181" i="24"/>
  <c r="D182" i="24"/>
  <c r="D183" i="24"/>
  <c r="D184" i="24"/>
  <c r="D185" i="24"/>
  <c r="D186" i="24"/>
  <c r="D187" i="24"/>
  <c r="D188" i="24"/>
  <c r="D189" i="24"/>
  <c r="D190" i="24"/>
  <c r="D191" i="24"/>
  <c r="D192" i="24"/>
  <c r="D193" i="24"/>
  <c r="D194" i="24"/>
  <c r="D195" i="24"/>
  <c r="D196" i="24"/>
  <c r="D197" i="24"/>
  <c r="D198" i="24"/>
  <c r="D199" i="24"/>
  <c r="D200" i="24"/>
  <c r="D201" i="24"/>
  <c r="D202" i="24"/>
  <c r="D203" i="24"/>
  <c r="D204" i="24"/>
  <c r="D25" i="24"/>
  <c r="G23" i="26" l="1"/>
  <c r="G24" i="26" s="1"/>
</calcChain>
</file>

<file path=xl/sharedStrings.xml><?xml version="1.0" encoding="utf-8"?>
<sst xmlns="http://schemas.openxmlformats.org/spreadsheetml/2006/main" count="261" uniqueCount="69">
  <si>
    <t>Year</t>
  </si>
  <si>
    <t>Electronic and appliances</t>
  </si>
  <si>
    <t xml:space="preserve">Period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</si>
  <si>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</si>
  <si>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</si>
  <si>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</si>
  <si>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</si>
  <si>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</si>
  <si>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</si>
  <si>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</si>
  <si>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</si>
  <si>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</si>
  <si>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</si>
  <si>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</si>
  <si>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</si>
  <si>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</si>
  <si>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</si>
  <si>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</si>
  <si>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</si>
  <si>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</si>
  <si>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</si>
  <si>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</si>
  <si>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</si>
  <si>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</si>
  <si>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</si>
  <si>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</si>
  <si>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</si>
  <si>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</si>
  <si>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</si>
  <si>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Electronic and appliances</t>
  </si>
  <si>
    <t>Residuals</t>
  </si>
  <si>
    <t>Error^2</t>
  </si>
  <si>
    <t xml:space="preserve">MSE </t>
  </si>
  <si>
    <t>RSME</t>
  </si>
  <si>
    <t>Forecast</t>
  </si>
  <si>
    <t xml:space="preserve">total electronics </t>
  </si>
  <si>
    <t>Period ^2</t>
  </si>
  <si>
    <t>Error ^2</t>
  </si>
  <si>
    <t>MSE</t>
  </si>
  <si>
    <t>Log of electronic appliances</t>
  </si>
  <si>
    <t>Predicted Log of electronic appliances</t>
  </si>
  <si>
    <t xml:space="preserve">Forecast </t>
  </si>
  <si>
    <t>Actual</t>
  </si>
  <si>
    <t>Error</t>
  </si>
  <si>
    <t>Forecast log</t>
  </si>
  <si>
    <t>Year^2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</si>
  <si>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</si>
  <si>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</si>
  <si>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</si>
  <si>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</si>
  <si>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</si>
  <si>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</si>
  <si>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</si>
  <si>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</si>
  <si>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</si>
  <si>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</si>
  <si>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</si>
  <si>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</si>
  <si>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Moving Average</t>
  </si>
  <si>
    <t>Ratio to MA 12</t>
  </si>
  <si>
    <t>Seasonal Factors</t>
  </si>
  <si>
    <t>Deasonalised electronics</t>
  </si>
  <si>
    <t>Predicted Deasonalised electronics</t>
  </si>
  <si>
    <t>Seasonalised factors</t>
  </si>
  <si>
    <t>Forecast Seasonalised</t>
  </si>
  <si>
    <t xml:space="preserve">Actuals </t>
  </si>
  <si>
    <t>Deseasonalised factors</t>
  </si>
  <si>
    <t xml:space="preserve">seasonal factors 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</si>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</sst>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mmm\ yyyy"/>
    <numFmt numFmtId="166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3" fontId="0" fillId="2" borderId="0" xfId="0" applyNumberFormat="1" applyFill="1"/>
    <xf numFmtId="3" fontId="2" fillId="2" borderId="0" xfId="1" applyNumberFormat="1" applyFont="1" applyFill="1"/>
    <xf numFmtId="3" fontId="1" fillId="2" borderId="0" xfId="1" applyNumberFormat="1" applyFill="1"/>
    <xf numFmtId="17" fontId="0" fillId="0" borderId="0" xfId="0" applyNumberFormat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9" fontId="0" fillId="0" borderId="0" xfId="3" applyFont="1" applyFill="1" applyBorder="1" applyAlignment="1"/>
    <xf numFmtId="2" fontId="0" fillId="0" borderId="0" xfId="0" applyNumberFormat="1"/>
    <xf numFmtId="0" fontId="3" fillId="0" borderId="0" xfId="0" applyFont="1" applyAlignment="1">
      <alignment horizontal="center"/>
    </xf>
    <xf numFmtId="43" fontId="0" fillId="0" borderId="0" xfId="2" applyFont="1"/>
    <xf numFmtId="164" fontId="0" fillId="0" borderId="0" xfId="0" applyNumberFormat="1"/>
    <xf numFmtId="43" fontId="0" fillId="0" borderId="0" xfId="0" applyNumberFormat="1"/>
    <xf numFmtId="165" fontId="0" fillId="0" borderId="0" xfId="0" applyNumberFormat="1"/>
    <xf numFmtId="43" fontId="0" fillId="0" borderId="0" xfId="2" applyFont="1" applyFill="1" applyBorder="1" applyAlignment="1"/>
    <xf numFmtId="43" fontId="0" fillId="0" borderId="1" xfId="2" applyFont="1" applyFill="1" applyBorder="1" applyAlignment="1"/>
    <xf numFmtId="1" fontId="0" fillId="0" borderId="0" xfId="0" applyNumberFormat="1"/>
    <xf numFmtId="166" fontId="0" fillId="0" borderId="0" xfId="2" applyNumberFormat="1" applyFont="1"/>
    <xf numFmtId="166" fontId="0" fillId="0" borderId="0" xfId="0" applyNumberFormat="1"/>
  </cellXfs>
  <cellStyles count="4">
    <cellStyle name="Comma" xfId="2" builtinId="3"/>
    <cellStyle name="Normal" xfId="0" builtinId="0"/>
    <cellStyle name="Normal 6" xfId="1" xr:uid="{00000000-0005-0000-0000-000001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'original data'!$C$1</c:f>
              <c:strCache>
                <c:ptCount val="1"/>
                <c:pt idx="0">
                  <c:v>Electronic and appliances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'original data'!$A$2:$A$181</c:f>
              <c:numCache>
                <c:formatCode>mmm\-yy</c:formatCode>
                <c:ptCount val="180"/>
                <c:pt idx="0">
                  <c:v>38596</c:v>
                </c:pt>
                <c:pt idx="1">
                  <c:v>38626</c:v>
                </c:pt>
                <c:pt idx="2">
                  <c:v>38657</c:v>
                </c:pt>
                <c:pt idx="3">
                  <c:v>38687</c:v>
                </c:pt>
                <c:pt idx="4">
                  <c:v>38718</c:v>
                </c:pt>
                <c:pt idx="5">
                  <c:v>38749</c:v>
                </c:pt>
                <c:pt idx="6">
                  <c:v>38777</c:v>
                </c:pt>
                <c:pt idx="7">
                  <c:v>38808</c:v>
                </c:pt>
                <c:pt idx="8">
                  <c:v>38838</c:v>
                </c:pt>
                <c:pt idx="9">
                  <c:v>38869</c:v>
                </c:pt>
                <c:pt idx="10">
                  <c:v>38899</c:v>
                </c:pt>
                <c:pt idx="11">
                  <c:v>38930</c:v>
                </c:pt>
                <c:pt idx="12">
                  <c:v>38961</c:v>
                </c:pt>
                <c:pt idx="13">
                  <c:v>38991</c:v>
                </c:pt>
                <c:pt idx="14">
                  <c:v>39022</c:v>
                </c:pt>
                <c:pt idx="15">
                  <c:v>39052</c:v>
                </c:pt>
                <c:pt idx="16">
                  <c:v>39083</c:v>
                </c:pt>
                <c:pt idx="17">
                  <c:v>39114</c:v>
                </c:pt>
                <c:pt idx="18">
                  <c:v>39142</c:v>
                </c:pt>
                <c:pt idx="19">
                  <c:v>39173</c:v>
                </c:pt>
                <c:pt idx="20">
                  <c:v>39203</c:v>
                </c:pt>
                <c:pt idx="21">
                  <c:v>39234</c:v>
                </c:pt>
                <c:pt idx="22">
                  <c:v>39264</c:v>
                </c:pt>
                <c:pt idx="23">
                  <c:v>39295</c:v>
                </c:pt>
                <c:pt idx="24">
                  <c:v>39326</c:v>
                </c:pt>
                <c:pt idx="25">
                  <c:v>39356</c:v>
                </c:pt>
                <c:pt idx="26">
                  <c:v>39387</c:v>
                </c:pt>
                <c:pt idx="27">
                  <c:v>39417</c:v>
                </c:pt>
                <c:pt idx="28">
                  <c:v>39448</c:v>
                </c:pt>
                <c:pt idx="29">
                  <c:v>39479</c:v>
                </c:pt>
                <c:pt idx="30">
                  <c:v>39508</c:v>
                </c:pt>
                <c:pt idx="31">
                  <c:v>39539</c:v>
                </c:pt>
                <c:pt idx="32">
                  <c:v>39569</c:v>
                </c:pt>
                <c:pt idx="33">
                  <c:v>39600</c:v>
                </c:pt>
                <c:pt idx="34">
                  <c:v>39630</c:v>
                </c:pt>
                <c:pt idx="35">
                  <c:v>39661</c:v>
                </c:pt>
                <c:pt idx="36">
                  <c:v>39692</c:v>
                </c:pt>
                <c:pt idx="37">
                  <c:v>39722</c:v>
                </c:pt>
                <c:pt idx="38">
                  <c:v>39753</c:v>
                </c:pt>
                <c:pt idx="39">
                  <c:v>39783</c:v>
                </c:pt>
                <c:pt idx="40">
                  <c:v>39814</c:v>
                </c:pt>
                <c:pt idx="41">
                  <c:v>39845</c:v>
                </c:pt>
                <c:pt idx="42">
                  <c:v>39873</c:v>
                </c:pt>
                <c:pt idx="43">
                  <c:v>39904</c:v>
                </c:pt>
                <c:pt idx="44">
                  <c:v>39934</c:v>
                </c:pt>
                <c:pt idx="45">
                  <c:v>39965</c:v>
                </c:pt>
                <c:pt idx="46">
                  <c:v>39995</c:v>
                </c:pt>
                <c:pt idx="47">
                  <c:v>40026</c:v>
                </c:pt>
                <c:pt idx="48">
                  <c:v>40057</c:v>
                </c:pt>
                <c:pt idx="49">
                  <c:v>40087</c:v>
                </c:pt>
                <c:pt idx="50">
                  <c:v>40118</c:v>
                </c:pt>
                <c:pt idx="51">
                  <c:v>40148</c:v>
                </c:pt>
                <c:pt idx="52">
                  <c:v>40179</c:v>
                </c:pt>
                <c:pt idx="53">
                  <c:v>40210</c:v>
                </c:pt>
                <c:pt idx="54">
                  <c:v>40238</c:v>
                </c:pt>
                <c:pt idx="55">
                  <c:v>40269</c:v>
                </c:pt>
                <c:pt idx="56">
                  <c:v>40299</c:v>
                </c:pt>
                <c:pt idx="57">
                  <c:v>40330</c:v>
                </c:pt>
                <c:pt idx="58">
                  <c:v>40360</c:v>
                </c:pt>
                <c:pt idx="59">
                  <c:v>40391</c:v>
                </c:pt>
                <c:pt idx="60">
                  <c:v>40422</c:v>
                </c:pt>
                <c:pt idx="61">
                  <c:v>40452</c:v>
                </c:pt>
                <c:pt idx="62">
                  <c:v>40483</c:v>
                </c:pt>
                <c:pt idx="63">
                  <c:v>40513</c:v>
                </c:pt>
                <c:pt idx="64">
                  <c:v>40544</c:v>
                </c:pt>
                <c:pt idx="65">
                  <c:v>40575</c:v>
                </c:pt>
                <c:pt idx="66">
                  <c:v>40603</c:v>
                </c:pt>
                <c:pt idx="67">
                  <c:v>40634</c:v>
                </c:pt>
                <c:pt idx="68">
                  <c:v>40664</c:v>
                </c:pt>
                <c:pt idx="69">
                  <c:v>40695</c:v>
                </c:pt>
                <c:pt idx="70">
                  <c:v>40725</c:v>
                </c:pt>
                <c:pt idx="71">
                  <c:v>40756</c:v>
                </c:pt>
                <c:pt idx="72">
                  <c:v>40787</c:v>
                </c:pt>
                <c:pt idx="73">
                  <c:v>40817</c:v>
                </c:pt>
                <c:pt idx="74">
                  <c:v>40848</c:v>
                </c:pt>
                <c:pt idx="75">
                  <c:v>40878</c:v>
                </c:pt>
                <c:pt idx="76">
                  <c:v>40909</c:v>
                </c:pt>
                <c:pt idx="77">
                  <c:v>40940</c:v>
                </c:pt>
                <c:pt idx="78">
                  <c:v>40969</c:v>
                </c:pt>
                <c:pt idx="79">
                  <c:v>41000</c:v>
                </c:pt>
                <c:pt idx="80">
                  <c:v>41030</c:v>
                </c:pt>
                <c:pt idx="81">
                  <c:v>41061</c:v>
                </c:pt>
                <c:pt idx="82">
                  <c:v>41091</c:v>
                </c:pt>
                <c:pt idx="83">
                  <c:v>41122</c:v>
                </c:pt>
                <c:pt idx="84">
                  <c:v>41153</c:v>
                </c:pt>
                <c:pt idx="85">
                  <c:v>41183</c:v>
                </c:pt>
                <c:pt idx="86">
                  <c:v>41214</c:v>
                </c:pt>
                <c:pt idx="87">
                  <c:v>41244</c:v>
                </c:pt>
                <c:pt idx="88">
                  <c:v>41275</c:v>
                </c:pt>
                <c:pt idx="89">
                  <c:v>41306</c:v>
                </c:pt>
                <c:pt idx="90">
                  <c:v>41334</c:v>
                </c:pt>
                <c:pt idx="91">
                  <c:v>41365</c:v>
                </c:pt>
                <c:pt idx="92">
                  <c:v>41395</c:v>
                </c:pt>
                <c:pt idx="93">
                  <c:v>41426</c:v>
                </c:pt>
                <c:pt idx="94">
                  <c:v>41456</c:v>
                </c:pt>
                <c:pt idx="95">
                  <c:v>41487</c:v>
                </c:pt>
                <c:pt idx="96">
                  <c:v>41518</c:v>
                </c:pt>
                <c:pt idx="97">
                  <c:v>41548</c:v>
                </c:pt>
                <c:pt idx="98">
                  <c:v>41579</c:v>
                </c:pt>
                <c:pt idx="99">
                  <c:v>41609</c:v>
                </c:pt>
                <c:pt idx="100">
                  <c:v>41640</c:v>
                </c:pt>
                <c:pt idx="101">
                  <c:v>41671</c:v>
                </c:pt>
                <c:pt idx="102">
                  <c:v>41699</c:v>
                </c:pt>
                <c:pt idx="103">
                  <c:v>41730</c:v>
                </c:pt>
                <c:pt idx="104">
                  <c:v>41760</c:v>
                </c:pt>
                <c:pt idx="105">
                  <c:v>41791</c:v>
                </c:pt>
                <c:pt idx="106">
                  <c:v>41821</c:v>
                </c:pt>
                <c:pt idx="107">
                  <c:v>41852</c:v>
                </c:pt>
                <c:pt idx="108">
                  <c:v>41883</c:v>
                </c:pt>
                <c:pt idx="109">
                  <c:v>41913</c:v>
                </c:pt>
                <c:pt idx="110">
                  <c:v>41944</c:v>
                </c:pt>
                <c:pt idx="111">
                  <c:v>41974</c:v>
                </c:pt>
                <c:pt idx="112">
                  <c:v>42005</c:v>
                </c:pt>
                <c:pt idx="113">
                  <c:v>42036</c:v>
                </c:pt>
                <c:pt idx="114">
                  <c:v>42064</c:v>
                </c:pt>
                <c:pt idx="115">
                  <c:v>42095</c:v>
                </c:pt>
                <c:pt idx="116">
                  <c:v>42125</c:v>
                </c:pt>
                <c:pt idx="117">
                  <c:v>42156</c:v>
                </c:pt>
                <c:pt idx="118">
                  <c:v>42186</c:v>
                </c:pt>
                <c:pt idx="119">
                  <c:v>42217</c:v>
                </c:pt>
                <c:pt idx="120">
                  <c:v>42248</c:v>
                </c:pt>
                <c:pt idx="121">
                  <c:v>42278</c:v>
                </c:pt>
                <c:pt idx="122">
                  <c:v>42309</c:v>
                </c:pt>
                <c:pt idx="123">
                  <c:v>42339</c:v>
                </c:pt>
                <c:pt idx="124">
                  <c:v>42370</c:v>
                </c:pt>
                <c:pt idx="125">
                  <c:v>42401</c:v>
                </c:pt>
                <c:pt idx="126">
                  <c:v>42430</c:v>
                </c:pt>
                <c:pt idx="127">
                  <c:v>42461</c:v>
                </c:pt>
                <c:pt idx="128">
                  <c:v>42491</c:v>
                </c:pt>
                <c:pt idx="129">
                  <c:v>42522</c:v>
                </c:pt>
                <c:pt idx="130">
                  <c:v>42552</c:v>
                </c:pt>
                <c:pt idx="131">
                  <c:v>42583</c:v>
                </c:pt>
                <c:pt idx="132">
                  <c:v>42614</c:v>
                </c:pt>
                <c:pt idx="133">
                  <c:v>42644</c:v>
                </c:pt>
                <c:pt idx="134">
                  <c:v>42675</c:v>
                </c:pt>
                <c:pt idx="135">
                  <c:v>42705</c:v>
                </c:pt>
                <c:pt idx="136">
                  <c:v>42736</c:v>
                </c:pt>
                <c:pt idx="137">
                  <c:v>42767</c:v>
                </c:pt>
                <c:pt idx="138">
                  <c:v>42795</c:v>
                </c:pt>
                <c:pt idx="139">
                  <c:v>42826</c:v>
                </c:pt>
                <c:pt idx="140">
                  <c:v>42856</c:v>
                </c:pt>
                <c:pt idx="141">
                  <c:v>42887</c:v>
                </c:pt>
                <c:pt idx="142">
                  <c:v>42917</c:v>
                </c:pt>
                <c:pt idx="143">
                  <c:v>42948</c:v>
                </c:pt>
                <c:pt idx="144">
                  <c:v>42979</c:v>
                </c:pt>
                <c:pt idx="145">
                  <c:v>43009</c:v>
                </c:pt>
                <c:pt idx="146">
                  <c:v>43040</c:v>
                </c:pt>
                <c:pt idx="147">
                  <c:v>43070</c:v>
                </c:pt>
                <c:pt idx="148">
                  <c:v>43101</c:v>
                </c:pt>
                <c:pt idx="149">
                  <c:v>43132</c:v>
                </c:pt>
                <c:pt idx="150">
                  <c:v>43160</c:v>
                </c:pt>
                <c:pt idx="151">
                  <c:v>43191</c:v>
                </c:pt>
                <c:pt idx="152">
                  <c:v>43221</c:v>
                </c:pt>
                <c:pt idx="153">
                  <c:v>43252</c:v>
                </c:pt>
                <c:pt idx="154">
                  <c:v>43282</c:v>
                </c:pt>
                <c:pt idx="155">
                  <c:v>43313</c:v>
                </c:pt>
                <c:pt idx="156">
                  <c:v>43344</c:v>
                </c:pt>
                <c:pt idx="157">
                  <c:v>43374</c:v>
                </c:pt>
                <c:pt idx="158">
                  <c:v>43405</c:v>
                </c:pt>
                <c:pt idx="159">
                  <c:v>43435</c:v>
                </c:pt>
                <c:pt idx="160">
                  <c:v>43466</c:v>
                </c:pt>
                <c:pt idx="161">
                  <c:v>43497</c:v>
                </c:pt>
                <c:pt idx="162">
                  <c:v>43525</c:v>
                </c:pt>
                <c:pt idx="163">
                  <c:v>43556</c:v>
                </c:pt>
                <c:pt idx="164">
                  <c:v>43586</c:v>
                </c:pt>
                <c:pt idx="165">
                  <c:v>43617</c:v>
                </c:pt>
                <c:pt idx="166">
                  <c:v>43647</c:v>
                </c:pt>
                <c:pt idx="167">
                  <c:v>43678</c:v>
                </c:pt>
                <c:pt idx="168">
                  <c:v>43709</c:v>
                </c:pt>
                <c:pt idx="169">
                  <c:v>43739</c:v>
                </c:pt>
                <c:pt idx="170">
                  <c:v>43770</c:v>
                </c:pt>
                <c:pt idx="171">
                  <c:v>43800</c:v>
                </c:pt>
                <c:pt idx="172">
                  <c:v>43831</c:v>
                </c:pt>
                <c:pt idx="173">
                  <c:v>43862</c:v>
                </c:pt>
                <c:pt idx="174">
                  <c:v>43891</c:v>
                </c:pt>
                <c:pt idx="175">
                  <c:v>43922</c:v>
                </c:pt>
                <c:pt idx="176">
                  <c:v>43952</c:v>
                </c:pt>
                <c:pt idx="177">
                  <c:v>43983</c:v>
                </c:pt>
                <c:pt idx="178">
                  <c:v>44013</c:v>
                </c:pt>
                <c:pt idx="179">
                  <c:v>44044</c:v>
                </c:pt>
              </c:numCache>
            </c:numRef>
          </c:cat>
          <c:val>
            <c:numRef>
              <c:f>'original data'!$C$2:$C$181</c:f>
              <c:numCache>
                <c:formatCode>#,##0</c:formatCode>
                <c:ptCount val="180"/>
                <c:pt idx="0">
                  <c:v>8212</c:v>
                </c:pt>
                <c:pt idx="1">
                  <c:v>8215</c:v>
                </c:pt>
                <c:pt idx="2">
                  <c:v>10005</c:v>
                </c:pt>
                <c:pt idx="3">
                  <c:v>14774</c:v>
                </c:pt>
                <c:pt idx="4">
                  <c:v>8775</c:v>
                </c:pt>
                <c:pt idx="5">
                  <c:v>8236</c:v>
                </c:pt>
                <c:pt idx="6">
                  <c:v>8680</c:v>
                </c:pt>
                <c:pt idx="7">
                  <c:v>7790</c:v>
                </c:pt>
                <c:pt idx="8">
                  <c:v>8374</c:v>
                </c:pt>
                <c:pt idx="9">
                  <c:v>8509</c:v>
                </c:pt>
                <c:pt idx="10">
                  <c:v>8451</c:v>
                </c:pt>
                <c:pt idx="11">
                  <c:v>9051</c:v>
                </c:pt>
                <c:pt idx="12">
                  <c:v>8370</c:v>
                </c:pt>
                <c:pt idx="13">
                  <c:v>8058</c:v>
                </c:pt>
                <c:pt idx="14">
                  <c:v>10339</c:v>
                </c:pt>
                <c:pt idx="15">
                  <c:v>15458</c:v>
                </c:pt>
                <c:pt idx="16">
                  <c:v>8712</c:v>
                </c:pt>
                <c:pt idx="17">
                  <c:v>8293</c:v>
                </c:pt>
                <c:pt idx="18">
                  <c:v>8521</c:v>
                </c:pt>
                <c:pt idx="19">
                  <c:v>7657</c:v>
                </c:pt>
                <c:pt idx="20">
                  <c:v>8381</c:v>
                </c:pt>
                <c:pt idx="21">
                  <c:v>8400</c:v>
                </c:pt>
                <c:pt idx="22">
                  <c:v>8443</c:v>
                </c:pt>
                <c:pt idx="23">
                  <c:v>9209</c:v>
                </c:pt>
                <c:pt idx="24">
                  <c:v>8275</c:v>
                </c:pt>
                <c:pt idx="25">
                  <c:v>8345</c:v>
                </c:pt>
                <c:pt idx="26">
                  <c:v>10948</c:v>
                </c:pt>
                <c:pt idx="27">
                  <c:v>15157</c:v>
                </c:pt>
                <c:pt idx="28">
                  <c:v>8680</c:v>
                </c:pt>
                <c:pt idx="29">
                  <c:v>8709</c:v>
                </c:pt>
                <c:pt idx="30">
                  <c:v>8529</c:v>
                </c:pt>
                <c:pt idx="31">
                  <c:v>7958</c:v>
                </c:pt>
                <c:pt idx="32">
                  <c:v>8834</c:v>
                </c:pt>
                <c:pt idx="33">
                  <c:v>8635</c:v>
                </c:pt>
                <c:pt idx="34">
                  <c:v>8807</c:v>
                </c:pt>
                <c:pt idx="35">
                  <c:v>9017</c:v>
                </c:pt>
                <c:pt idx="36">
                  <c:v>8047</c:v>
                </c:pt>
                <c:pt idx="37">
                  <c:v>7789</c:v>
                </c:pt>
                <c:pt idx="38">
                  <c:v>9934</c:v>
                </c:pt>
                <c:pt idx="39">
                  <c:v>13445</c:v>
                </c:pt>
                <c:pt idx="40">
                  <c:v>8404</c:v>
                </c:pt>
                <c:pt idx="41">
                  <c:v>8128</c:v>
                </c:pt>
                <c:pt idx="42">
                  <c:v>7597</c:v>
                </c:pt>
                <c:pt idx="43">
                  <c:v>6930</c:v>
                </c:pt>
                <c:pt idx="44">
                  <c:v>7320</c:v>
                </c:pt>
                <c:pt idx="45">
                  <c:v>7573</c:v>
                </c:pt>
                <c:pt idx="46">
                  <c:v>7543</c:v>
                </c:pt>
                <c:pt idx="47">
                  <c:v>7832</c:v>
                </c:pt>
                <c:pt idx="48">
                  <c:v>7248</c:v>
                </c:pt>
                <c:pt idx="49">
                  <c:v>7073</c:v>
                </c:pt>
                <c:pt idx="50">
                  <c:v>9431</c:v>
                </c:pt>
                <c:pt idx="51">
                  <c:v>12820</c:v>
                </c:pt>
                <c:pt idx="52">
                  <c:v>7639</c:v>
                </c:pt>
                <c:pt idx="53">
                  <c:v>7854</c:v>
                </c:pt>
                <c:pt idx="54">
                  <c:v>7773</c:v>
                </c:pt>
                <c:pt idx="55">
                  <c:v>7162</c:v>
                </c:pt>
                <c:pt idx="56">
                  <c:v>7613</c:v>
                </c:pt>
                <c:pt idx="57">
                  <c:v>7974</c:v>
                </c:pt>
                <c:pt idx="58">
                  <c:v>7960</c:v>
                </c:pt>
                <c:pt idx="59">
                  <c:v>8137</c:v>
                </c:pt>
                <c:pt idx="60">
                  <c:v>7654</c:v>
                </c:pt>
                <c:pt idx="61">
                  <c:v>7323</c:v>
                </c:pt>
                <c:pt idx="62">
                  <c:v>9485</c:v>
                </c:pt>
                <c:pt idx="63">
                  <c:v>13015</c:v>
                </c:pt>
                <c:pt idx="64">
                  <c:v>7585</c:v>
                </c:pt>
                <c:pt idx="65">
                  <c:v>7788</c:v>
                </c:pt>
                <c:pt idx="66">
                  <c:v>8197</c:v>
                </c:pt>
                <c:pt idx="67">
                  <c:v>7335</c:v>
                </c:pt>
                <c:pt idx="68">
                  <c:v>7625</c:v>
                </c:pt>
                <c:pt idx="69">
                  <c:v>7874</c:v>
                </c:pt>
                <c:pt idx="70">
                  <c:v>8035</c:v>
                </c:pt>
                <c:pt idx="71">
                  <c:v>8460</c:v>
                </c:pt>
                <c:pt idx="72">
                  <c:v>7771</c:v>
                </c:pt>
                <c:pt idx="73">
                  <c:v>7898</c:v>
                </c:pt>
                <c:pt idx="74">
                  <c:v>10193</c:v>
                </c:pt>
                <c:pt idx="75">
                  <c:v>13217</c:v>
                </c:pt>
                <c:pt idx="76">
                  <c:v>7832</c:v>
                </c:pt>
                <c:pt idx="77">
                  <c:v>8256</c:v>
                </c:pt>
                <c:pt idx="78">
                  <c:v>8507</c:v>
                </c:pt>
                <c:pt idx="79">
                  <c:v>7241</c:v>
                </c:pt>
                <c:pt idx="80">
                  <c:v>7955</c:v>
                </c:pt>
                <c:pt idx="81">
                  <c:v>8009</c:v>
                </c:pt>
                <c:pt idx="82">
                  <c:v>8190</c:v>
                </c:pt>
                <c:pt idx="83">
                  <c:v>8474</c:v>
                </c:pt>
                <c:pt idx="84">
                  <c:v>7826</c:v>
                </c:pt>
                <c:pt idx="85">
                  <c:v>7657</c:v>
                </c:pt>
                <c:pt idx="86">
                  <c:v>10401</c:v>
                </c:pt>
                <c:pt idx="87">
                  <c:v>13534</c:v>
                </c:pt>
                <c:pt idx="88">
                  <c:v>8201</c:v>
                </c:pt>
                <c:pt idx="89">
                  <c:v>8307</c:v>
                </c:pt>
                <c:pt idx="90">
                  <c:v>8344</c:v>
                </c:pt>
                <c:pt idx="91">
                  <c:v>7421</c:v>
                </c:pt>
                <c:pt idx="92">
                  <c:v>7968</c:v>
                </c:pt>
                <c:pt idx="93">
                  <c:v>7954</c:v>
                </c:pt>
                <c:pt idx="94">
                  <c:v>8159</c:v>
                </c:pt>
                <c:pt idx="95">
                  <c:v>8510</c:v>
                </c:pt>
                <c:pt idx="96">
                  <c:v>7962</c:v>
                </c:pt>
                <c:pt idx="97">
                  <c:v>8148</c:v>
                </c:pt>
                <c:pt idx="98">
                  <c:v>10511</c:v>
                </c:pt>
                <c:pt idx="99">
                  <c:v>13214</c:v>
                </c:pt>
                <c:pt idx="100">
                  <c:v>8024</c:v>
                </c:pt>
                <c:pt idx="101">
                  <c:v>8009</c:v>
                </c:pt>
                <c:pt idx="102">
                  <c:v>8324</c:v>
                </c:pt>
                <c:pt idx="103">
                  <c:v>7348</c:v>
                </c:pt>
                <c:pt idx="104">
                  <c:v>7824</c:v>
                </c:pt>
                <c:pt idx="105">
                  <c:v>7750</c:v>
                </c:pt>
                <c:pt idx="106">
                  <c:v>8056</c:v>
                </c:pt>
                <c:pt idx="107">
                  <c:v>8363</c:v>
                </c:pt>
                <c:pt idx="108">
                  <c:v>8374</c:v>
                </c:pt>
                <c:pt idx="109">
                  <c:v>8261</c:v>
                </c:pt>
                <c:pt idx="110">
                  <c:v>10965</c:v>
                </c:pt>
                <c:pt idx="111">
                  <c:v>13899</c:v>
                </c:pt>
                <c:pt idx="112">
                  <c:v>8219</c:v>
                </c:pt>
                <c:pt idx="113">
                  <c:v>7933</c:v>
                </c:pt>
                <c:pt idx="114">
                  <c:v>8107</c:v>
                </c:pt>
                <c:pt idx="115">
                  <c:v>7318</c:v>
                </c:pt>
                <c:pt idx="116">
                  <c:v>7851</c:v>
                </c:pt>
                <c:pt idx="117">
                  <c:v>8167</c:v>
                </c:pt>
                <c:pt idx="118">
                  <c:v>8131</c:v>
                </c:pt>
                <c:pt idx="119">
                  <c:v>8341</c:v>
                </c:pt>
                <c:pt idx="120">
                  <c:v>8259</c:v>
                </c:pt>
                <c:pt idx="121">
                  <c:v>8087</c:v>
                </c:pt>
                <c:pt idx="122">
                  <c:v>10329</c:v>
                </c:pt>
                <c:pt idx="123">
                  <c:v>12916</c:v>
                </c:pt>
                <c:pt idx="124">
                  <c:v>7595</c:v>
                </c:pt>
                <c:pt idx="125">
                  <c:v>7833</c:v>
                </c:pt>
                <c:pt idx="126">
                  <c:v>7933</c:v>
                </c:pt>
                <c:pt idx="127">
                  <c:v>7063</c:v>
                </c:pt>
                <c:pt idx="128">
                  <c:v>7567</c:v>
                </c:pt>
                <c:pt idx="129">
                  <c:v>7744</c:v>
                </c:pt>
                <c:pt idx="130">
                  <c:v>7807</c:v>
                </c:pt>
                <c:pt idx="131">
                  <c:v>8289</c:v>
                </c:pt>
                <c:pt idx="132">
                  <c:v>7827</c:v>
                </c:pt>
                <c:pt idx="133">
                  <c:v>7462</c:v>
                </c:pt>
                <c:pt idx="134">
                  <c:v>9756</c:v>
                </c:pt>
                <c:pt idx="135">
                  <c:v>12167</c:v>
                </c:pt>
                <c:pt idx="136">
                  <c:v>7477</c:v>
                </c:pt>
                <c:pt idx="137">
                  <c:v>7145</c:v>
                </c:pt>
                <c:pt idx="138">
                  <c:v>7968</c:v>
                </c:pt>
                <c:pt idx="139">
                  <c:v>7099</c:v>
                </c:pt>
                <c:pt idx="140">
                  <c:v>7614</c:v>
                </c:pt>
                <c:pt idx="141">
                  <c:v>7695</c:v>
                </c:pt>
                <c:pt idx="142">
                  <c:v>7535</c:v>
                </c:pt>
                <c:pt idx="143">
                  <c:v>7970</c:v>
                </c:pt>
                <c:pt idx="144">
                  <c:v>7780</c:v>
                </c:pt>
                <c:pt idx="145">
                  <c:v>7645</c:v>
                </c:pt>
                <c:pt idx="146">
                  <c:v>10386</c:v>
                </c:pt>
                <c:pt idx="147">
                  <c:v>12256</c:v>
                </c:pt>
                <c:pt idx="148">
                  <c:v>7781</c:v>
                </c:pt>
                <c:pt idx="149">
                  <c:v>7431</c:v>
                </c:pt>
                <c:pt idx="150">
                  <c:v>8068</c:v>
                </c:pt>
                <c:pt idx="151">
                  <c:v>7262</c:v>
                </c:pt>
                <c:pt idx="152">
                  <c:v>7850</c:v>
                </c:pt>
                <c:pt idx="153">
                  <c:v>7962</c:v>
                </c:pt>
                <c:pt idx="154">
                  <c:v>7823</c:v>
                </c:pt>
                <c:pt idx="155">
                  <c:v>8336</c:v>
                </c:pt>
                <c:pt idx="156">
                  <c:v>7739</c:v>
                </c:pt>
                <c:pt idx="157">
                  <c:v>7790</c:v>
                </c:pt>
                <c:pt idx="158">
                  <c:v>10289</c:v>
                </c:pt>
                <c:pt idx="159">
                  <c:v>11874</c:v>
                </c:pt>
                <c:pt idx="160">
                  <c:v>7666</c:v>
                </c:pt>
                <c:pt idx="161">
                  <c:v>6980</c:v>
                </c:pt>
                <c:pt idx="162">
                  <c:v>7675</c:v>
                </c:pt>
                <c:pt idx="163">
                  <c:v>6900</c:v>
                </c:pt>
                <c:pt idx="164">
                  <c:v>7574</c:v>
                </c:pt>
                <c:pt idx="165">
                  <c:v>7481</c:v>
                </c:pt>
                <c:pt idx="166">
                  <c:v>7669</c:v>
                </c:pt>
                <c:pt idx="167">
                  <c:v>8038</c:v>
                </c:pt>
                <c:pt idx="168">
                  <c:v>7638</c:v>
                </c:pt>
                <c:pt idx="169">
                  <c:v>7604</c:v>
                </c:pt>
                <c:pt idx="170">
                  <c:v>9985</c:v>
                </c:pt>
                <c:pt idx="171">
                  <c:v>11807</c:v>
                </c:pt>
                <c:pt idx="172">
                  <c:v>7736</c:v>
                </c:pt>
                <c:pt idx="173">
                  <c:v>7218</c:v>
                </c:pt>
                <c:pt idx="174">
                  <c:v>6269</c:v>
                </c:pt>
                <c:pt idx="175">
                  <c:v>3228</c:v>
                </c:pt>
                <c:pt idx="176">
                  <c:v>4319</c:v>
                </c:pt>
                <c:pt idx="177">
                  <c:v>6051</c:v>
                </c:pt>
                <c:pt idx="178">
                  <c:v>7308</c:v>
                </c:pt>
                <c:pt idx="179">
                  <c:v>7574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7-4228-9445-802E84F01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81647"/>
        <c:axId val="1908237151"/>
      </c:lineChart>
      <c:dateAx>
        <c:axId val="4428164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151"/>
        <c:crosses val="autoZero"/>
        <c:auto val="1"/>
        <c:lblOffset val="100"/>
        <c:baseTimeUnit val="months"/>
      </c:dateAx>
      <c:valAx>
        <c:axId val="190823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'original data'!$C$1</c:f>
              <c:strCache>
                <c:ptCount val="1"/>
                <c:pt idx="0">
                  <c:v>Electronic and appliances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'original data'!$A$2:$A$181</c:f>
              <c:numCache>
                <c:formatCode>mmm\-yy</c:formatCode>
                <c:ptCount val="180"/>
                <c:pt idx="0">
                  <c:v>38596</c:v>
                </c:pt>
                <c:pt idx="1">
                  <c:v>38626</c:v>
                </c:pt>
                <c:pt idx="2">
                  <c:v>38657</c:v>
                </c:pt>
                <c:pt idx="3">
                  <c:v>38687</c:v>
                </c:pt>
                <c:pt idx="4">
                  <c:v>38718</c:v>
                </c:pt>
                <c:pt idx="5">
                  <c:v>38749</c:v>
                </c:pt>
                <c:pt idx="6">
                  <c:v>38777</c:v>
                </c:pt>
                <c:pt idx="7">
                  <c:v>38808</c:v>
                </c:pt>
                <c:pt idx="8">
                  <c:v>38838</c:v>
                </c:pt>
                <c:pt idx="9">
                  <c:v>38869</c:v>
                </c:pt>
                <c:pt idx="10">
                  <c:v>38899</c:v>
                </c:pt>
                <c:pt idx="11">
                  <c:v>38930</c:v>
                </c:pt>
                <c:pt idx="12">
                  <c:v>38961</c:v>
                </c:pt>
                <c:pt idx="13">
                  <c:v>38991</c:v>
                </c:pt>
                <c:pt idx="14">
                  <c:v>39022</c:v>
                </c:pt>
                <c:pt idx="15">
                  <c:v>39052</c:v>
                </c:pt>
                <c:pt idx="16">
                  <c:v>39083</c:v>
                </c:pt>
                <c:pt idx="17">
                  <c:v>39114</c:v>
                </c:pt>
                <c:pt idx="18">
                  <c:v>39142</c:v>
                </c:pt>
                <c:pt idx="19">
                  <c:v>39173</c:v>
                </c:pt>
                <c:pt idx="20">
                  <c:v>39203</c:v>
                </c:pt>
                <c:pt idx="21">
                  <c:v>39234</c:v>
                </c:pt>
                <c:pt idx="22">
                  <c:v>39264</c:v>
                </c:pt>
                <c:pt idx="23">
                  <c:v>39295</c:v>
                </c:pt>
                <c:pt idx="24">
                  <c:v>39326</c:v>
                </c:pt>
                <c:pt idx="25">
                  <c:v>39356</c:v>
                </c:pt>
                <c:pt idx="26">
                  <c:v>39387</c:v>
                </c:pt>
                <c:pt idx="27">
                  <c:v>39417</c:v>
                </c:pt>
                <c:pt idx="28">
                  <c:v>39448</c:v>
                </c:pt>
                <c:pt idx="29">
                  <c:v>39479</c:v>
                </c:pt>
                <c:pt idx="30">
                  <c:v>39508</c:v>
                </c:pt>
                <c:pt idx="31">
                  <c:v>39539</c:v>
                </c:pt>
                <c:pt idx="32">
                  <c:v>39569</c:v>
                </c:pt>
                <c:pt idx="33">
                  <c:v>39600</c:v>
                </c:pt>
                <c:pt idx="34">
                  <c:v>39630</c:v>
                </c:pt>
                <c:pt idx="35">
                  <c:v>39661</c:v>
                </c:pt>
                <c:pt idx="36">
                  <c:v>39692</c:v>
                </c:pt>
                <c:pt idx="37">
                  <c:v>39722</c:v>
                </c:pt>
                <c:pt idx="38">
                  <c:v>39753</c:v>
                </c:pt>
                <c:pt idx="39">
                  <c:v>39783</c:v>
                </c:pt>
                <c:pt idx="40">
                  <c:v>39814</c:v>
                </c:pt>
                <c:pt idx="41">
                  <c:v>39845</c:v>
                </c:pt>
                <c:pt idx="42">
                  <c:v>39873</c:v>
                </c:pt>
                <c:pt idx="43">
                  <c:v>39904</c:v>
                </c:pt>
                <c:pt idx="44">
                  <c:v>39934</c:v>
                </c:pt>
                <c:pt idx="45">
                  <c:v>39965</c:v>
                </c:pt>
                <c:pt idx="46">
                  <c:v>39995</c:v>
                </c:pt>
                <c:pt idx="47">
                  <c:v>40026</c:v>
                </c:pt>
                <c:pt idx="48">
                  <c:v>40057</c:v>
                </c:pt>
                <c:pt idx="49">
                  <c:v>40087</c:v>
                </c:pt>
                <c:pt idx="50">
                  <c:v>40118</c:v>
                </c:pt>
                <c:pt idx="51">
                  <c:v>40148</c:v>
                </c:pt>
                <c:pt idx="52">
                  <c:v>40179</c:v>
                </c:pt>
                <c:pt idx="53">
                  <c:v>40210</c:v>
                </c:pt>
                <c:pt idx="54">
                  <c:v>40238</c:v>
                </c:pt>
                <c:pt idx="55">
                  <c:v>40269</c:v>
                </c:pt>
                <c:pt idx="56">
                  <c:v>40299</c:v>
                </c:pt>
                <c:pt idx="57">
                  <c:v>40330</c:v>
                </c:pt>
                <c:pt idx="58">
                  <c:v>40360</c:v>
                </c:pt>
                <c:pt idx="59">
                  <c:v>40391</c:v>
                </c:pt>
                <c:pt idx="60">
                  <c:v>40422</c:v>
                </c:pt>
                <c:pt idx="61">
                  <c:v>40452</c:v>
                </c:pt>
                <c:pt idx="62">
                  <c:v>40483</c:v>
                </c:pt>
                <c:pt idx="63">
                  <c:v>40513</c:v>
                </c:pt>
                <c:pt idx="64">
                  <c:v>40544</c:v>
                </c:pt>
                <c:pt idx="65">
                  <c:v>40575</c:v>
                </c:pt>
                <c:pt idx="66">
                  <c:v>40603</c:v>
                </c:pt>
                <c:pt idx="67">
                  <c:v>40634</c:v>
                </c:pt>
                <c:pt idx="68">
                  <c:v>40664</c:v>
                </c:pt>
                <c:pt idx="69">
                  <c:v>40695</c:v>
                </c:pt>
                <c:pt idx="70">
                  <c:v>40725</c:v>
                </c:pt>
                <c:pt idx="71">
                  <c:v>40756</c:v>
                </c:pt>
                <c:pt idx="72">
                  <c:v>40787</c:v>
                </c:pt>
                <c:pt idx="73">
                  <c:v>40817</c:v>
                </c:pt>
                <c:pt idx="74">
                  <c:v>40848</c:v>
                </c:pt>
                <c:pt idx="75">
                  <c:v>40878</c:v>
                </c:pt>
                <c:pt idx="76">
                  <c:v>40909</c:v>
                </c:pt>
                <c:pt idx="77">
                  <c:v>40940</c:v>
                </c:pt>
                <c:pt idx="78">
                  <c:v>40969</c:v>
                </c:pt>
                <c:pt idx="79">
                  <c:v>41000</c:v>
                </c:pt>
                <c:pt idx="80">
                  <c:v>41030</c:v>
                </c:pt>
                <c:pt idx="81">
                  <c:v>41061</c:v>
                </c:pt>
                <c:pt idx="82">
                  <c:v>41091</c:v>
                </c:pt>
                <c:pt idx="83">
                  <c:v>41122</c:v>
                </c:pt>
                <c:pt idx="84">
                  <c:v>41153</c:v>
                </c:pt>
                <c:pt idx="85">
                  <c:v>41183</c:v>
                </c:pt>
                <c:pt idx="86">
                  <c:v>41214</c:v>
                </c:pt>
                <c:pt idx="87">
                  <c:v>41244</c:v>
                </c:pt>
                <c:pt idx="88">
                  <c:v>41275</c:v>
                </c:pt>
                <c:pt idx="89">
                  <c:v>41306</c:v>
                </c:pt>
                <c:pt idx="90">
                  <c:v>41334</c:v>
                </c:pt>
                <c:pt idx="91">
                  <c:v>41365</c:v>
                </c:pt>
                <c:pt idx="92">
                  <c:v>41395</c:v>
                </c:pt>
                <c:pt idx="93">
                  <c:v>41426</c:v>
                </c:pt>
                <c:pt idx="94">
                  <c:v>41456</c:v>
                </c:pt>
                <c:pt idx="95">
                  <c:v>41487</c:v>
                </c:pt>
                <c:pt idx="96">
                  <c:v>41518</c:v>
                </c:pt>
                <c:pt idx="97">
                  <c:v>41548</c:v>
                </c:pt>
                <c:pt idx="98">
                  <c:v>41579</c:v>
                </c:pt>
                <c:pt idx="99">
                  <c:v>41609</c:v>
                </c:pt>
                <c:pt idx="100">
                  <c:v>41640</c:v>
                </c:pt>
                <c:pt idx="101">
                  <c:v>41671</c:v>
                </c:pt>
                <c:pt idx="102">
                  <c:v>41699</c:v>
                </c:pt>
                <c:pt idx="103">
                  <c:v>41730</c:v>
                </c:pt>
                <c:pt idx="104">
                  <c:v>41760</c:v>
                </c:pt>
                <c:pt idx="105">
                  <c:v>41791</c:v>
                </c:pt>
                <c:pt idx="106">
                  <c:v>41821</c:v>
                </c:pt>
                <c:pt idx="107">
                  <c:v>41852</c:v>
                </c:pt>
                <c:pt idx="108">
                  <c:v>41883</c:v>
                </c:pt>
                <c:pt idx="109">
                  <c:v>41913</c:v>
                </c:pt>
                <c:pt idx="110">
                  <c:v>41944</c:v>
                </c:pt>
                <c:pt idx="111">
                  <c:v>41974</c:v>
                </c:pt>
                <c:pt idx="112">
                  <c:v>42005</c:v>
                </c:pt>
                <c:pt idx="113">
                  <c:v>42036</c:v>
                </c:pt>
                <c:pt idx="114">
                  <c:v>42064</c:v>
                </c:pt>
                <c:pt idx="115">
                  <c:v>42095</c:v>
                </c:pt>
                <c:pt idx="116">
                  <c:v>42125</c:v>
                </c:pt>
                <c:pt idx="117">
                  <c:v>42156</c:v>
                </c:pt>
                <c:pt idx="118">
                  <c:v>42186</c:v>
                </c:pt>
                <c:pt idx="119">
                  <c:v>42217</c:v>
                </c:pt>
                <c:pt idx="120">
                  <c:v>42248</c:v>
                </c:pt>
                <c:pt idx="121">
                  <c:v>42278</c:v>
                </c:pt>
                <c:pt idx="122">
                  <c:v>42309</c:v>
                </c:pt>
                <c:pt idx="123">
                  <c:v>42339</c:v>
                </c:pt>
                <c:pt idx="124">
                  <c:v>42370</c:v>
                </c:pt>
                <c:pt idx="125">
                  <c:v>42401</c:v>
                </c:pt>
                <c:pt idx="126">
                  <c:v>42430</c:v>
                </c:pt>
                <c:pt idx="127">
                  <c:v>42461</c:v>
                </c:pt>
                <c:pt idx="128">
                  <c:v>42491</c:v>
                </c:pt>
                <c:pt idx="129">
                  <c:v>42522</c:v>
                </c:pt>
                <c:pt idx="130">
                  <c:v>42552</c:v>
                </c:pt>
                <c:pt idx="131">
                  <c:v>42583</c:v>
                </c:pt>
                <c:pt idx="132">
                  <c:v>42614</c:v>
                </c:pt>
                <c:pt idx="133">
                  <c:v>42644</c:v>
                </c:pt>
                <c:pt idx="134">
                  <c:v>42675</c:v>
                </c:pt>
                <c:pt idx="135">
                  <c:v>42705</c:v>
                </c:pt>
                <c:pt idx="136">
                  <c:v>42736</c:v>
                </c:pt>
                <c:pt idx="137">
                  <c:v>42767</c:v>
                </c:pt>
                <c:pt idx="138">
                  <c:v>42795</c:v>
                </c:pt>
                <c:pt idx="139">
                  <c:v>42826</c:v>
                </c:pt>
                <c:pt idx="140">
                  <c:v>42856</c:v>
                </c:pt>
                <c:pt idx="141">
                  <c:v>42887</c:v>
                </c:pt>
                <c:pt idx="142">
                  <c:v>42917</c:v>
                </c:pt>
                <c:pt idx="143">
                  <c:v>42948</c:v>
                </c:pt>
                <c:pt idx="144">
                  <c:v>42979</c:v>
                </c:pt>
                <c:pt idx="145">
                  <c:v>43009</c:v>
                </c:pt>
                <c:pt idx="146">
                  <c:v>43040</c:v>
                </c:pt>
                <c:pt idx="147">
                  <c:v>43070</c:v>
                </c:pt>
                <c:pt idx="148">
                  <c:v>43101</c:v>
                </c:pt>
                <c:pt idx="149">
                  <c:v>43132</c:v>
                </c:pt>
                <c:pt idx="150">
                  <c:v>43160</c:v>
                </c:pt>
                <c:pt idx="151">
                  <c:v>43191</c:v>
                </c:pt>
                <c:pt idx="152">
                  <c:v>43221</c:v>
                </c:pt>
                <c:pt idx="153">
                  <c:v>43252</c:v>
                </c:pt>
                <c:pt idx="154">
                  <c:v>43282</c:v>
                </c:pt>
                <c:pt idx="155">
                  <c:v>43313</c:v>
                </c:pt>
                <c:pt idx="156">
                  <c:v>43344</c:v>
                </c:pt>
                <c:pt idx="157">
                  <c:v>43374</c:v>
                </c:pt>
                <c:pt idx="158">
                  <c:v>43405</c:v>
                </c:pt>
                <c:pt idx="159">
                  <c:v>43435</c:v>
                </c:pt>
                <c:pt idx="160">
                  <c:v>43466</c:v>
                </c:pt>
                <c:pt idx="161">
                  <c:v>43497</c:v>
                </c:pt>
                <c:pt idx="162">
                  <c:v>43525</c:v>
                </c:pt>
                <c:pt idx="163">
                  <c:v>43556</c:v>
                </c:pt>
                <c:pt idx="164">
                  <c:v>43586</c:v>
                </c:pt>
                <c:pt idx="165">
                  <c:v>43617</c:v>
                </c:pt>
                <c:pt idx="166">
                  <c:v>43647</c:v>
                </c:pt>
                <c:pt idx="167">
                  <c:v>43678</c:v>
                </c:pt>
                <c:pt idx="168">
                  <c:v>43709</c:v>
                </c:pt>
                <c:pt idx="169">
                  <c:v>43739</c:v>
                </c:pt>
                <c:pt idx="170">
                  <c:v>43770</c:v>
                </c:pt>
                <c:pt idx="171">
                  <c:v>43800</c:v>
                </c:pt>
                <c:pt idx="172">
                  <c:v>43831</c:v>
                </c:pt>
                <c:pt idx="173">
                  <c:v>43862</c:v>
                </c:pt>
                <c:pt idx="174">
                  <c:v>43891</c:v>
                </c:pt>
                <c:pt idx="175">
                  <c:v>43922</c:v>
                </c:pt>
                <c:pt idx="176">
                  <c:v>43952</c:v>
                </c:pt>
                <c:pt idx="177">
                  <c:v>43983</c:v>
                </c:pt>
                <c:pt idx="178">
                  <c:v>44013</c:v>
                </c:pt>
                <c:pt idx="179">
                  <c:v>44044</c:v>
                </c:pt>
              </c:numCache>
            </c:numRef>
          </c:cat>
          <c:val>
            <c:numRef>
              <c:f>'original data'!$C$2:$C$181</c:f>
              <c:numCache>
                <c:formatCode>#,##0</c:formatCode>
                <c:ptCount val="180"/>
                <c:pt idx="0">
                  <c:v>8212</c:v>
                </c:pt>
                <c:pt idx="1">
                  <c:v>8215</c:v>
                </c:pt>
                <c:pt idx="2">
                  <c:v>10005</c:v>
                </c:pt>
                <c:pt idx="3">
                  <c:v>14774</c:v>
                </c:pt>
                <c:pt idx="4">
                  <c:v>8775</c:v>
                </c:pt>
                <c:pt idx="5">
                  <c:v>8236</c:v>
                </c:pt>
                <c:pt idx="6">
                  <c:v>8680</c:v>
                </c:pt>
                <c:pt idx="7">
                  <c:v>7790</c:v>
                </c:pt>
                <c:pt idx="8">
                  <c:v>8374</c:v>
                </c:pt>
                <c:pt idx="9">
                  <c:v>8509</c:v>
                </c:pt>
                <c:pt idx="10">
                  <c:v>8451</c:v>
                </c:pt>
                <c:pt idx="11">
                  <c:v>9051</c:v>
                </c:pt>
                <c:pt idx="12">
                  <c:v>8370</c:v>
                </c:pt>
                <c:pt idx="13">
                  <c:v>8058</c:v>
                </c:pt>
                <c:pt idx="14">
                  <c:v>10339</c:v>
                </c:pt>
                <c:pt idx="15">
                  <c:v>15458</c:v>
                </c:pt>
                <c:pt idx="16">
                  <c:v>8712</c:v>
                </c:pt>
                <c:pt idx="17">
                  <c:v>8293</c:v>
                </c:pt>
                <c:pt idx="18">
                  <c:v>8521</c:v>
                </c:pt>
                <c:pt idx="19">
                  <c:v>7657</c:v>
                </c:pt>
                <c:pt idx="20">
                  <c:v>8381</c:v>
                </c:pt>
                <c:pt idx="21">
                  <c:v>8400</c:v>
                </c:pt>
                <c:pt idx="22">
                  <c:v>8443</c:v>
                </c:pt>
                <c:pt idx="23">
                  <c:v>9209</c:v>
                </c:pt>
                <c:pt idx="24">
                  <c:v>8275</c:v>
                </c:pt>
                <c:pt idx="25">
                  <c:v>8345</c:v>
                </c:pt>
                <c:pt idx="26">
                  <c:v>10948</c:v>
                </c:pt>
                <c:pt idx="27">
                  <c:v>15157</c:v>
                </c:pt>
                <c:pt idx="28">
                  <c:v>8680</c:v>
                </c:pt>
                <c:pt idx="29">
                  <c:v>8709</c:v>
                </c:pt>
                <c:pt idx="30">
                  <c:v>8529</c:v>
                </c:pt>
                <c:pt idx="31">
                  <c:v>7958</c:v>
                </c:pt>
                <c:pt idx="32">
                  <c:v>8834</c:v>
                </c:pt>
                <c:pt idx="33">
                  <c:v>8635</c:v>
                </c:pt>
                <c:pt idx="34">
                  <c:v>8807</c:v>
                </c:pt>
                <c:pt idx="35">
                  <c:v>9017</c:v>
                </c:pt>
                <c:pt idx="36">
                  <c:v>8047</c:v>
                </c:pt>
                <c:pt idx="37">
                  <c:v>7789</c:v>
                </c:pt>
                <c:pt idx="38">
                  <c:v>9934</c:v>
                </c:pt>
                <c:pt idx="39">
                  <c:v>13445</c:v>
                </c:pt>
                <c:pt idx="40">
                  <c:v>8404</c:v>
                </c:pt>
                <c:pt idx="41">
                  <c:v>8128</c:v>
                </c:pt>
                <c:pt idx="42">
                  <c:v>7597</c:v>
                </c:pt>
                <c:pt idx="43">
                  <c:v>6930</c:v>
                </c:pt>
                <c:pt idx="44">
                  <c:v>7320</c:v>
                </c:pt>
                <c:pt idx="45">
                  <c:v>7573</c:v>
                </c:pt>
                <c:pt idx="46">
                  <c:v>7543</c:v>
                </c:pt>
                <c:pt idx="47">
                  <c:v>7832</c:v>
                </c:pt>
                <c:pt idx="48">
                  <c:v>7248</c:v>
                </c:pt>
                <c:pt idx="49">
                  <c:v>7073</c:v>
                </c:pt>
                <c:pt idx="50">
                  <c:v>9431</c:v>
                </c:pt>
                <c:pt idx="51">
                  <c:v>12820</c:v>
                </c:pt>
                <c:pt idx="52">
                  <c:v>7639</c:v>
                </c:pt>
                <c:pt idx="53">
                  <c:v>7854</c:v>
                </c:pt>
                <c:pt idx="54">
                  <c:v>7773</c:v>
                </c:pt>
                <c:pt idx="55">
                  <c:v>7162</c:v>
                </c:pt>
                <c:pt idx="56">
                  <c:v>7613</c:v>
                </c:pt>
                <c:pt idx="57">
                  <c:v>7974</c:v>
                </c:pt>
                <c:pt idx="58">
                  <c:v>7960</c:v>
                </c:pt>
                <c:pt idx="59">
                  <c:v>8137</c:v>
                </c:pt>
                <c:pt idx="60">
                  <c:v>7654</c:v>
                </c:pt>
                <c:pt idx="61">
                  <c:v>7323</c:v>
                </c:pt>
                <c:pt idx="62">
                  <c:v>9485</c:v>
                </c:pt>
                <c:pt idx="63">
                  <c:v>13015</c:v>
                </c:pt>
                <c:pt idx="64">
                  <c:v>7585</c:v>
                </c:pt>
                <c:pt idx="65">
                  <c:v>7788</c:v>
                </c:pt>
                <c:pt idx="66">
                  <c:v>8197</c:v>
                </c:pt>
                <c:pt idx="67">
                  <c:v>7335</c:v>
                </c:pt>
                <c:pt idx="68">
                  <c:v>7625</c:v>
                </c:pt>
                <c:pt idx="69">
                  <c:v>7874</c:v>
                </c:pt>
                <c:pt idx="70">
                  <c:v>8035</c:v>
                </c:pt>
                <c:pt idx="71">
                  <c:v>8460</c:v>
                </c:pt>
                <c:pt idx="72">
                  <c:v>7771</c:v>
                </c:pt>
                <c:pt idx="73">
                  <c:v>7898</c:v>
                </c:pt>
                <c:pt idx="74">
                  <c:v>10193</c:v>
                </c:pt>
                <c:pt idx="75">
                  <c:v>13217</c:v>
                </c:pt>
                <c:pt idx="76">
                  <c:v>7832</c:v>
                </c:pt>
                <c:pt idx="77">
                  <c:v>8256</c:v>
                </c:pt>
                <c:pt idx="78">
                  <c:v>8507</c:v>
                </c:pt>
                <c:pt idx="79">
                  <c:v>7241</c:v>
                </c:pt>
                <c:pt idx="80">
                  <c:v>7955</c:v>
                </c:pt>
                <c:pt idx="81">
                  <c:v>8009</c:v>
                </c:pt>
                <c:pt idx="82">
                  <c:v>8190</c:v>
                </c:pt>
                <c:pt idx="83">
                  <c:v>8474</c:v>
                </c:pt>
                <c:pt idx="84">
                  <c:v>7826</c:v>
                </c:pt>
                <c:pt idx="85">
                  <c:v>7657</c:v>
                </c:pt>
                <c:pt idx="86">
                  <c:v>10401</c:v>
                </c:pt>
                <c:pt idx="87">
                  <c:v>13534</c:v>
                </c:pt>
                <c:pt idx="88">
                  <c:v>8201</c:v>
                </c:pt>
                <c:pt idx="89">
                  <c:v>8307</c:v>
                </c:pt>
                <c:pt idx="90">
                  <c:v>8344</c:v>
                </c:pt>
                <c:pt idx="91">
                  <c:v>7421</c:v>
                </c:pt>
                <c:pt idx="92">
                  <c:v>7968</c:v>
                </c:pt>
                <c:pt idx="93">
                  <c:v>7954</c:v>
                </c:pt>
                <c:pt idx="94">
                  <c:v>8159</c:v>
                </c:pt>
                <c:pt idx="95">
                  <c:v>8510</c:v>
                </c:pt>
                <c:pt idx="96">
                  <c:v>7962</c:v>
                </c:pt>
                <c:pt idx="97">
                  <c:v>8148</c:v>
                </c:pt>
                <c:pt idx="98">
                  <c:v>10511</c:v>
                </c:pt>
                <c:pt idx="99">
                  <c:v>13214</c:v>
                </c:pt>
                <c:pt idx="100">
                  <c:v>8024</c:v>
                </c:pt>
                <c:pt idx="101">
                  <c:v>8009</c:v>
                </c:pt>
                <c:pt idx="102">
                  <c:v>8324</c:v>
                </c:pt>
                <c:pt idx="103">
                  <c:v>7348</c:v>
                </c:pt>
                <c:pt idx="104">
                  <c:v>7824</c:v>
                </c:pt>
                <c:pt idx="105">
                  <c:v>7750</c:v>
                </c:pt>
                <c:pt idx="106">
                  <c:v>8056</c:v>
                </c:pt>
                <c:pt idx="107">
                  <c:v>8363</c:v>
                </c:pt>
                <c:pt idx="108">
                  <c:v>8374</c:v>
                </c:pt>
                <c:pt idx="109">
                  <c:v>8261</c:v>
                </c:pt>
                <c:pt idx="110">
                  <c:v>10965</c:v>
                </c:pt>
                <c:pt idx="111">
                  <c:v>13899</c:v>
                </c:pt>
                <c:pt idx="112">
                  <c:v>8219</c:v>
                </c:pt>
                <c:pt idx="113">
                  <c:v>7933</c:v>
                </c:pt>
                <c:pt idx="114">
                  <c:v>8107</c:v>
                </c:pt>
                <c:pt idx="115">
                  <c:v>7318</c:v>
                </c:pt>
                <c:pt idx="116">
                  <c:v>7851</c:v>
                </c:pt>
                <c:pt idx="117">
                  <c:v>8167</c:v>
                </c:pt>
                <c:pt idx="118">
                  <c:v>8131</c:v>
                </c:pt>
                <c:pt idx="119">
                  <c:v>8341</c:v>
                </c:pt>
                <c:pt idx="120">
                  <c:v>8259</c:v>
                </c:pt>
                <c:pt idx="121">
                  <c:v>8087</c:v>
                </c:pt>
                <c:pt idx="122">
                  <c:v>10329</c:v>
                </c:pt>
                <c:pt idx="123">
                  <c:v>12916</c:v>
                </c:pt>
                <c:pt idx="124">
                  <c:v>7595</c:v>
                </c:pt>
                <c:pt idx="125">
                  <c:v>7833</c:v>
                </c:pt>
                <c:pt idx="126">
                  <c:v>7933</c:v>
                </c:pt>
                <c:pt idx="127">
                  <c:v>7063</c:v>
                </c:pt>
                <c:pt idx="128">
                  <c:v>7567</c:v>
                </c:pt>
                <c:pt idx="129">
                  <c:v>7744</c:v>
                </c:pt>
                <c:pt idx="130">
                  <c:v>7807</c:v>
                </c:pt>
                <c:pt idx="131">
                  <c:v>8289</c:v>
                </c:pt>
                <c:pt idx="132">
                  <c:v>7827</c:v>
                </c:pt>
                <c:pt idx="133">
                  <c:v>7462</c:v>
                </c:pt>
                <c:pt idx="134">
                  <c:v>9756</c:v>
                </c:pt>
                <c:pt idx="135">
                  <c:v>12167</c:v>
                </c:pt>
                <c:pt idx="136">
                  <c:v>7477</c:v>
                </c:pt>
                <c:pt idx="137">
                  <c:v>7145</c:v>
                </c:pt>
                <c:pt idx="138">
                  <c:v>7968</c:v>
                </c:pt>
                <c:pt idx="139">
                  <c:v>7099</c:v>
                </c:pt>
                <c:pt idx="140">
                  <c:v>7614</c:v>
                </c:pt>
                <c:pt idx="141">
                  <c:v>7695</c:v>
                </c:pt>
                <c:pt idx="142">
                  <c:v>7535</c:v>
                </c:pt>
                <c:pt idx="143">
                  <c:v>7970</c:v>
                </c:pt>
                <c:pt idx="144">
                  <c:v>7780</c:v>
                </c:pt>
                <c:pt idx="145">
                  <c:v>7645</c:v>
                </c:pt>
                <c:pt idx="146">
                  <c:v>10386</c:v>
                </c:pt>
                <c:pt idx="147">
                  <c:v>12256</c:v>
                </c:pt>
                <c:pt idx="148">
                  <c:v>7781</c:v>
                </c:pt>
                <c:pt idx="149">
                  <c:v>7431</c:v>
                </c:pt>
                <c:pt idx="150">
                  <c:v>8068</c:v>
                </c:pt>
                <c:pt idx="151">
                  <c:v>7262</c:v>
                </c:pt>
                <c:pt idx="152">
                  <c:v>7850</c:v>
                </c:pt>
                <c:pt idx="153">
                  <c:v>7962</c:v>
                </c:pt>
                <c:pt idx="154">
                  <c:v>7823</c:v>
                </c:pt>
                <c:pt idx="155">
                  <c:v>8336</c:v>
                </c:pt>
                <c:pt idx="156">
                  <c:v>7739</c:v>
                </c:pt>
                <c:pt idx="157">
                  <c:v>7790</c:v>
                </c:pt>
                <c:pt idx="158">
                  <c:v>10289</c:v>
                </c:pt>
                <c:pt idx="159">
                  <c:v>11874</c:v>
                </c:pt>
                <c:pt idx="160">
                  <c:v>7666</c:v>
                </c:pt>
                <c:pt idx="161">
                  <c:v>6980</c:v>
                </c:pt>
                <c:pt idx="162">
                  <c:v>7675</c:v>
                </c:pt>
                <c:pt idx="163">
                  <c:v>6900</c:v>
                </c:pt>
                <c:pt idx="164">
                  <c:v>7574</c:v>
                </c:pt>
                <c:pt idx="165">
                  <c:v>7481</c:v>
                </c:pt>
                <c:pt idx="166">
                  <c:v>7669</c:v>
                </c:pt>
                <c:pt idx="167">
                  <c:v>8038</c:v>
                </c:pt>
                <c:pt idx="168">
                  <c:v>7638</c:v>
                </c:pt>
                <c:pt idx="169">
                  <c:v>7604</c:v>
                </c:pt>
                <c:pt idx="170">
                  <c:v>9985</c:v>
                </c:pt>
                <c:pt idx="171">
                  <c:v>11807</c:v>
                </c:pt>
                <c:pt idx="172">
                  <c:v>7736</c:v>
                </c:pt>
                <c:pt idx="173">
                  <c:v>7218</c:v>
                </c:pt>
                <c:pt idx="174">
                  <c:v>6269</c:v>
                </c:pt>
                <c:pt idx="175">
                  <c:v>3228</c:v>
                </c:pt>
                <c:pt idx="176">
                  <c:v>4319</c:v>
                </c:pt>
                <c:pt idx="177">
                  <c:v>6051</c:v>
                </c:pt>
                <c:pt idx="178">
                  <c:v>7308</c:v>
                </c:pt>
                <c:pt idx="179">
                  <c:v>7574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74-4487-96CA-4333AEEFC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81647"/>
        <c:axId val="1908237151"/>
      </c:lineChart>
      <c:dateAx>
        <c:axId val="4428164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151"/>
        <c:crosses val="autoZero"/>
        <c:auto val="1"/>
        <c:lblOffset val="100"/>
        <c:baseTimeUnit val="months"/>
      </c:dateAx>
      <c:valAx>
        <c:axId val="190823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'linear regression'!$K$4:$K$16</c:f>
              <c:numCache>
                <c:formatCode>mmm\-yy</c:formatCode>
                <c:ptCount val="13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</c:numCache>
            </c:numRef>
          </c:cat>
          <c:val>
            <c:numRef>
              <c:f>'linear regression'!$M$4:$M$16</c:f>
              <c:numCache>
                <c:formatCode>_(* #,##0.00_);_(* \(#,##0.00\);_(* "-"??_);_(@_)</c:formatCode>
                <c:ptCount val="13"/>
                <c:pt idx="0">
                  <c:v>9360.6375076734184</c:v>
                </c:pt>
                <c:pt idx="1">
                  <c:v>9361.6375076734184</c:v>
                </c:pt>
                <c:pt idx="2">
                  <c:v>9362.6375076734184</c:v>
                </c:pt>
                <c:pt idx="3">
                  <c:v>9363.6375076734184</c:v>
                </c:pt>
                <c:pt idx="4">
                  <c:v>9364.6375076734184</c:v>
                </c:pt>
                <c:pt idx="5">
                  <c:v>9365.6375076734184</c:v>
                </c:pt>
                <c:pt idx="6">
                  <c:v>9366.6375076734184</c:v>
                </c:pt>
                <c:pt idx="7">
                  <c:v>9367.6375076734184</c:v>
                </c:pt>
                <c:pt idx="8">
                  <c:v>9368.6375076734184</c:v>
                </c:pt>
                <c:pt idx="9">
                  <c:v>9369.6375076734184</c:v>
                </c:pt>
                <c:pt idx="10">
                  <c:v>9370.6375076734184</c:v>
                </c:pt>
                <c:pt idx="11">
                  <c:v>9371.6375076734184</c:v>
                </c:pt>
                <c:pt idx="12">
                  <c:v>9372.6375076734184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A-4798-8B68-98C810721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361519"/>
        <c:axId val="239361999"/>
      </c:lineChart>
      <c:dateAx>
        <c:axId val="23936151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61999"/>
        <c:crosses val="autoZero"/>
        <c:auto val="1"/>
        <c:lblOffset val="100"/>
        <c:baseTimeUnit val="months"/>
      </c:dateAx>
      <c:valAx>
        <c:axId val="23936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6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'quadratic regression'!$J$2:$J$14</c:f>
              <c:numCache>
                <c:formatCode>mmm\-yy</c:formatCode>
                <c:ptCount val="13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</c:numCache>
            </c:numRef>
          </c:cat>
          <c:val>
            <c:numRef>
              <c:f>'quadratic regression'!$L$2:$L$14</c:f>
              <c:numCache>
                <c:formatCode>_(* #,##0.00_);_(* \(#,##0.00\);_(* "-"??_);_(@_)</c:formatCode>
                <c:ptCount val="13"/>
                <c:pt idx="0">
                  <c:v>8114.940413146971</c:v>
                </c:pt>
                <c:pt idx="1">
                  <c:v>8104.0150723527195</c:v>
                </c:pt>
                <c:pt idx="2">
                  <c:v>8093.0236631884163</c:v>
                </c:pt>
                <c:pt idx="3">
                  <c:v>8081.9661856540615</c:v>
                </c:pt>
                <c:pt idx="4">
                  <c:v>8070.842639749656</c:v>
                </c:pt>
                <c:pt idx="5">
                  <c:v>8059.6530254751988</c:v>
                </c:pt>
                <c:pt idx="6">
                  <c:v>8048.3973428306908</c:v>
                </c:pt>
                <c:pt idx="7">
                  <c:v>8037.0755918161303</c:v>
                </c:pt>
                <c:pt idx="8">
                  <c:v>8025.68777243152</c:v>
                </c:pt>
                <c:pt idx="9">
                  <c:v>8014.233884676858</c:v>
                </c:pt>
                <c:pt idx="10">
                  <c:v>8002.7139285521444</c:v>
                </c:pt>
                <c:pt idx="11">
                  <c:v>7991.12790405738</c:v>
                </c:pt>
                <c:pt idx="12">
                  <c:v>7979.4758111925639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3-4FC9-A6A0-7BBDF26FD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359119"/>
        <c:axId val="239365839"/>
      </c:lineChart>
      <c:dateAx>
        <c:axId val="23935911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65839"/>
        <c:crosses val="autoZero"/>
        <c:auto val="1"/>
        <c:lblOffset val="100"/>
        <c:baseTimeUnit val="months"/>
      </c:dateAx>
      <c:valAx>
        <c:axId val="23936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5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31736657917761"/>
          <c:y val="2.7777777777777776E-2"/>
          <c:w val="0.82834930008748908"/>
          <c:h val="0.6591520851560221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exponential!$L$2:$L$14</c:f>
              <c:numCache>
                <c:formatCode>mmm\-yy</c:formatCode>
                <c:ptCount val="13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</c:numCache>
            </c:numRef>
          </c:cat>
          <c:val>
            <c:numRef>
              <c:f>exponential!$O$2:$O$14</c:f>
              <c:numCache>
                <c:formatCode>_(* #,##0_);_(* \(#,##0\);_(* "-"??_);_(@_)</c:formatCode>
                <c:ptCount val="13"/>
                <c:pt idx="0">
                  <c:v>7680.219081671883</c:v>
                </c:pt>
                <c:pt idx="1">
                  <c:v>7673.0038824289441</c:v>
                </c:pt>
                <c:pt idx="2">
                  <c:v>7665.7954615213193</c:v>
                </c:pt>
                <c:pt idx="3">
                  <c:v>7658.5938125810726</c:v>
                </c:pt>
                <c:pt idx="4">
                  <c:v>7651.3989292462493</c:v>
                </c:pt>
                <c:pt idx="5">
                  <c:v>7644.2108051609139</c:v>
                </c:pt>
                <c:pt idx="6">
                  <c:v>7637.0294339750471</c:v>
                </c:pt>
                <c:pt idx="7">
                  <c:v>7629.8548093446498</c:v>
                </c:pt>
                <c:pt idx="8">
                  <c:v>7622.6869249316269</c:v>
                </c:pt>
                <c:pt idx="9">
                  <c:v>7615.5257744038936</c:v>
                </c:pt>
                <c:pt idx="10">
                  <c:v>7608.3713514352585</c:v>
                </c:pt>
                <c:pt idx="11">
                  <c:v>7601.2236497055292</c:v>
                </c:pt>
                <c:pt idx="12">
                  <c:v>7594.0826629004077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D6-4C11-A5F5-6AF72D026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599359"/>
        <c:axId val="39553263"/>
      </c:lineChart>
      <c:dateAx>
        <c:axId val="119759935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3263"/>
        <c:crosses val="autoZero"/>
        <c:auto val="1"/>
        <c:lblOffset val="100"/>
        <c:baseTimeUnit val="months"/>
      </c:dateAx>
      <c:valAx>
        <c:axId val="3955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59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'deseasonalised quadratic'!$O$4:$O$16</c:f>
              <c:numCache>
                <c:formatCode>mmm\-yy</c:formatCode>
                <c:ptCount val="13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</c:numCache>
            </c:numRef>
          </c:cat>
          <c:val>
            <c:numRef>
              <c:f>'deseasonalised quadratic'!$S$4:$S$16</c:f>
              <c:numCache>
                <c:formatCode>_(* #,##0_);_(* \(#,##0\);_(* "-"??_);_(@_)</c:formatCode>
                <c:ptCount val="13"/>
                <c:pt idx="0" formatCode="_(* #,##0.00_);_(* \(#,##0.00\);_(* &quot;-&quot;??_);_(@_)">
                  <c:v>9093.8818365901589</c:v>
                </c:pt>
                <c:pt idx="1">
                  <c:v>8504.8992728019475</c:v>
                </c:pt>
                <c:pt idx="2">
                  <c:v>8383.9565167315905</c:v>
                </c:pt>
                <c:pt idx="3">
                  <c:v>10986.23996844354</c:v>
                </c:pt>
                <c:pt idx="4">
                  <c:v>14204.452734888966</c:v>
                </c:pt>
                <c:pt idx="5">
                  <c:v>8591.6224492809943</c:v>
                </c:pt>
                <c:pt idx="6">
                  <c:v>8469.2905994641987</c:v>
                </c:pt>
                <c:pt idx="7">
                  <c:v>8635.309845721551</c:v>
                </c:pt>
                <c:pt idx="8">
                  <c:v>7564.3054103510131</c:v>
                </c:pt>
                <c:pt idx="9">
                  <c:v>8234.4436657710139</c:v>
                </c:pt>
                <c:pt idx="10">
                  <c:v>8502.7236279963199</c:v>
                </c:pt>
                <c:pt idx="11">
                  <c:v>8695.6747248177126</c:v>
                </c:pt>
                <c:pt idx="12">
                  <c:v>9109.5734282332687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B-43E1-ACBB-0F43BD11B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00319"/>
        <c:axId val="71200799"/>
      </c:lineChart>
      <c:dateAx>
        <c:axId val="7120031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00799"/>
        <c:crosses val="autoZero"/>
        <c:auto val="1"/>
        <c:lblOffset val="100"/>
        <c:baseTimeUnit val="months"/>
      </c:dateAx>
      <c:valAx>
        <c:axId val="7120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0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206374</xdr:colOff>
      <xdr:row>1</xdr:row>
      <xdr:rowOff>127000</xdr:rowOff>
    </xdr:from>
    <xdr:to>
      <xdr:col>13</xdr:col>
      <xdr:colOff>152399</xdr:colOff>
      <xdr:row>16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805530-4C45-D351-B59A-E011CBFEC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1</xdr:row>
      <xdr:rowOff>31750</xdr:rowOff>
    </xdr:from>
    <xdr:to>
      <xdr:col>13</xdr:col>
      <xdr:colOff>250825</xdr:colOff>
      <xdr:row>16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287604-E62F-4096-8424-53A61B9A5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803275</xdr:colOff>
      <xdr:row>18</xdr:row>
      <xdr:rowOff>38100</xdr:rowOff>
    </xdr:from>
    <xdr:to>
      <xdr:col>16</xdr:col>
      <xdr:colOff>225425</xdr:colOff>
      <xdr:row>33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4E271-66C8-CC37-6FEC-FBAAA9274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187325</xdr:colOff>
      <xdr:row>15</xdr:row>
      <xdr:rowOff>177800</xdr:rowOff>
    </xdr:from>
    <xdr:to>
      <xdr:col>13</xdr:col>
      <xdr:colOff>619125</xdr:colOff>
      <xdr:row>30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6CBAB3-77A2-C07A-E6CD-D00700F02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403225</xdr:colOff>
      <xdr:row>18</xdr:row>
      <xdr:rowOff>114300</xdr:rowOff>
    </xdr:from>
    <xdr:to>
      <xdr:col>17</xdr:col>
      <xdr:colOff>269875</xdr:colOff>
      <xdr:row>33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3387BC-4166-0EFC-4D9C-B6647CB28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380067</xdr:colOff>
      <xdr:row>19</xdr:row>
      <xdr:rowOff>136526</xdr:rowOff>
    </xdr:from>
    <xdr:to>
      <xdr:col>19</xdr:col>
      <xdr:colOff>591111</xdr:colOff>
      <xdr:row>34</xdr:row>
      <xdr:rowOff>78255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B507A1-16BB-4EE4-38DF-9D0B37567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91ABC-636B-4BD9-B16D-11B2C97D3066}">
  <dimension ref="A1:C193"/>
  <sheetViews>
    <sheetView workbookViewId="0">
      <selection activeCell="E187" sqref="E187"/>
    </sheetView>
  </sheetViews>
  <sheetFormatPr defaultColWidth="10.81640625" defaultRowHeight="14.5" x14ac:dyDescent="0.35"/>
  <cols>
    <col min="3" max="3" width="21.36328125" customWidth="1"/>
  </cols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 s="4">
        <v>38596</v>
      </c>
      <c r="B2">
        <v>1</v>
      </c>
      <c r="C2" s="1">
        <v>8212</v>
      </c>
    </row>
    <row r="3" spans="1:3" x14ac:dyDescent="0.35">
      <c r="A3" s="4">
        <v>38626</v>
      </c>
      <c r="B3">
        <v>2</v>
      </c>
      <c r="C3" s="1">
        <v>8215</v>
      </c>
    </row>
    <row r="4" spans="1:3" x14ac:dyDescent="0.35">
      <c r="A4" s="4">
        <v>38657</v>
      </c>
      <c r="B4">
        <v>3</v>
      </c>
      <c r="C4" s="1">
        <v>10005</v>
      </c>
    </row>
    <row r="5" spans="1:3" x14ac:dyDescent="0.35">
      <c r="A5" s="4">
        <v>38687</v>
      </c>
      <c r="B5">
        <v>4</v>
      </c>
      <c r="C5" s="1">
        <v>14774</v>
      </c>
    </row>
    <row r="6" spans="1:3" x14ac:dyDescent="0.35">
      <c r="A6" s="4">
        <v>38718</v>
      </c>
      <c r="B6">
        <v>5</v>
      </c>
      <c r="C6" s="1">
        <v>8775</v>
      </c>
    </row>
    <row r="7" spans="1:3" x14ac:dyDescent="0.35">
      <c r="A7" s="4">
        <v>38749</v>
      </c>
      <c r="B7">
        <v>6</v>
      </c>
      <c r="C7" s="1">
        <v>8236</v>
      </c>
    </row>
    <row r="8" spans="1:3" x14ac:dyDescent="0.35">
      <c r="A8" s="4">
        <v>38777</v>
      </c>
      <c r="B8">
        <v>7</v>
      </c>
      <c r="C8" s="1">
        <v>8680</v>
      </c>
    </row>
    <row r="9" spans="1:3" x14ac:dyDescent="0.35">
      <c r="A9" s="4">
        <v>38808</v>
      </c>
      <c r="B9">
        <v>8</v>
      </c>
      <c r="C9" s="1">
        <v>7790</v>
      </c>
    </row>
    <row r="10" spans="1:3" x14ac:dyDescent="0.35">
      <c r="A10" s="4">
        <v>38838</v>
      </c>
      <c r="B10">
        <v>9</v>
      </c>
      <c r="C10" s="1">
        <v>8374</v>
      </c>
    </row>
    <row r="11" spans="1:3" x14ac:dyDescent="0.35">
      <c r="A11" s="4">
        <v>38869</v>
      </c>
      <c r="B11">
        <v>10</v>
      </c>
      <c r="C11" s="1">
        <v>8509</v>
      </c>
    </row>
    <row r="12" spans="1:3" x14ac:dyDescent="0.35">
      <c r="A12" s="4">
        <v>38899</v>
      </c>
      <c r="B12">
        <v>11</v>
      </c>
      <c r="C12" s="1">
        <v>8451</v>
      </c>
    </row>
    <row r="13" spans="1:3" x14ac:dyDescent="0.35">
      <c r="A13" s="4">
        <v>38930</v>
      </c>
      <c r="B13">
        <v>12</v>
      </c>
      <c r="C13" s="1">
        <v>9051</v>
      </c>
    </row>
    <row r="14" spans="1:3" x14ac:dyDescent="0.35">
      <c r="A14" s="4">
        <v>38961</v>
      </c>
      <c r="B14">
        <v>13</v>
      </c>
      <c r="C14" s="1">
        <v>8370</v>
      </c>
    </row>
    <row r="15" spans="1:3" x14ac:dyDescent="0.35">
      <c r="A15" s="4">
        <v>38991</v>
      </c>
      <c r="B15">
        <v>14</v>
      </c>
      <c r="C15" s="1">
        <v>8058</v>
      </c>
    </row>
    <row r="16" spans="1:3" x14ac:dyDescent="0.35">
      <c r="A16" s="4">
        <v>39022</v>
      </c>
      <c r="B16">
        <v>15</v>
      </c>
      <c r="C16" s="1">
        <v>10339</v>
      </c>
    </row>
    <row r="17" spans="1:3" x14ac:dyDescent="0.35">
      <c r="A17" s="4">
        <v>39052</v>
      </c>
      <c r="B17">
        <v>16</v>
      </c>
      <c r="C17" s="1">
        <v>15458</v>
      </c>
    </row>
    <row r="18" spans="1:3" x14ac:dyDescent="0.35">
      <c r="A18" s="4">
        <v>39083</v>
      </c>
      <c r="B18">
        <v>17</v>
      </c>
      <c r="C18" s="1">
        <v>8712</v>
      </c>
    </row>
    <row r="19" spans="1:3" x14ac:dyDescent="0.35">
      <c r="A19" s="4">
        <v>39114</v>
      </c>
      <c r="B19">
        <v>18</v>
      </c>
      <c r="C19" s="1">
        <v>8293</v>
      </c>
    </row>
    <row r="20" spans="1:3" x14ac:dyDescent="0.35">
      <c r="A20" s="4">
        <v>39142</v>
      </c>
      <c r="B20">
        <v>19</v>
      </c>
      <c r="C20" s="1">
        <v>8521</v>
      </c>
    </row>
    <row r="21" spans="1:3" x14ac:dyDescent="0.35">
      <c r="A21" s="4">
        <v>39173</v>
      </c>
      <c r="B21">
        <v>20</v>
      </c>
      <c r="C21" s="1">
        <v>7657</v>
      </c>
    </row>
    <row r="22" spans="1:3" x14ac:dyDescent="0.35">
      <c r="A22" s="4">
        <v>39203</v>
      </c>
      <c r="B22">
        <v>21</v>
      </c>
      <c r="C22" s="1">
        <v>8381</v>
      </c>
    </row>
    <row r="23" spans="1:3" x14ac:dyDescent="0.35">
      <c r="A23" s="4">
        <v>39234</v>
      </c>
      <c r="B23">
        <v>22</v>
      </c>
      <c r="C23" s="1">
        <v>8400</v>
      </c>
    </row>
    <row r="24" spans="1:3" x14ac:dyDescent="0.35">
      <c r="A24" s="4">
        <v>39264</v>
      </c>
      <c r="B24">
        <v>23</v>
      </c>
      <c r="C24" s="1">
        <v>8443</v>
      </c>
    </row>
    <row r="25" spans="1:3" x14ac:dyDescent="0.35">
      <c r="A25" s="4">
        <v>39295</v>
      </c>
      <c r="B25">
        <v>24</v>
      </c>
      <c r="C25" s="1">
        <v>9209</v>
      </c>
    </row>
    <row r="26" spans="1:3" x14ac:dyDescent="0.35">
      <c r="A26" s="4">
        <v>39326</v>
      </c>
      <c r="B26">
        <v>25</v>
      </c>
      <c r="C26" s="1">
        <v>8275</v>
      </c>
    </row>
    <row r="27" spans="1:3" x14ac:dyDescent="0.35">
      <c r="A27" s="4">
        <v>39356</v>
      </c>
      <c r="B27">
        <v>26</v>
      </c>
      <c r="C27" s="1">
        <v>8345</v>
      </c>
    </row>
    <row r="28" spans="1:3" x14ac:dyDescent="0.35">
      <c r="A28" s="4">
        <v>39387</v>
      </c>
      <c r="B28">
        <v>27</v>
      </c>
      <c r="C28" s="1">
        <v>10948</v>
      </c>
    </row>
    <row r="29" spans="1:3" x14ac:dyDescent="0.35">
      <c r="A29" s="4">
        <v>39417</v>
      </c>
      <c r="B29">
        <v>28</v>
      </c>
      <c r="C29" s="1">
        <v>15157</v>
      </c>
    </row>
    <row r="30" spans="1:3" x14ac:dyDescent="0.35">
      <c r="A30" s="4">
        <v>39448</v>
      </c>
      <c r="B30">
        <v>29</v>
      </c>
      <c r="C30" s="1">
        <v>8680</v>
      </c>
    </row>
    <row r="31" spans="1:3" x14ac:dyDescent="0.35">
      <c r="A31" s="4">
        <v>39479</v>
      </c>
      <c r="B31">
        <v>30</v>
      </c>
      <c r="C31" s="1">
        <v>8709</v>
      </c>
    </row>
    <row r="32" spans="1:3" x14ac:dyDescent="0.35">
      <c r="A32" s="4">
        <v>39508</v>
      </c>
      <c r="B32">
        <v>31</v>
      </c>
      <c r="C32" s="1">
        <v>8529</v>
      </c>
    </row>
    <row r="33" spans="1:3" x14ac:dyDescent="0.35">
      <c r="A33" s="4">
        <v>39539</v>
      </c>
      <c r="B33">
        <v>32</v>
      </c>
      <c r="C33" s="1">
        <v>7958</v>
      </c>
    </row>
    <row r="34" spans="1:3" x14ac:dyDescent="0.35">
      <c r="A34" s="4">
        <v>39569</v>
      </c>
      <c r="B34">
        <v>33</v>
      </c>
      <c r="C34" s="1">
        <v>8834</v>
      </c>
    </row>
    <row r="35" spans="1:3" x14ac:dyDescent="0.35">
      <c r="A35" s="4">
        <v>39600</v>
      </c>
      <c r="B35">
        <v>34</v>
      </c>
      <c r="C35" s="1">
        <v>8635</v>
      </c>
    </row>
    <row r="36" spans="1:3" x14ac:dyDescent="0.35">
      <c r="A36" s="4">
        <v>39630</v>
      </c>
      <c r="B36">
        <v>35</v>
      </c>
      <c r="C36" s="1">
        <v>8807</v>
      </c>
    </row>
    <row r="37" spans="1:3" x14ac:dyDescent="0.35">
      <c r="A37" s="4">
        <v>39661</v>
      </c>
      <c r="B37">
        <v>36</v>
      </c>
      <c r="C37" s="1">
        <v>9017</v>
      </c>
    </row>
    <row r="38" spans="1:3" x14ac:dyDescent="0.35">
      <c r="A38" s="4">
        <v>39692</v>
      </c>
      <c r="B38">
        <v>37</v>
      </c>
      <c r="C38" s="1">
        <v>8047</v>
      </c>
    </row>
    <row r="39" spans="1:3" x14ac:dyDescent="0.35">
      <c r="A39" s="4">
        <v>39722</v>
      </c>
      <c r="B39">
        <v>38</v>
      </c>
      <c r="C39" s="1">
        <v>7789</v>
      </c>
    </row>
    <row r="40" spans="1:3" x14ac:dyDescent="0.35">
      <c r="A40" s="4">
        <v>39753</v>
      </c>
      <c r="B40">
        <v>39</v>
      </c>
      <c r="C40" s="1">
        <v>9934</v>
      </c>
    </row>
    <row r="41" spans="1:3" x14ac:dyDescent="0.35">
      <c r="A41" s="4">
        <v>39783</v>
      </c>
      <c r="B41">
        <v>40</v>
      </c>
      <c r="C41" s="1">
        <v>13445</v>
      </c>
    </row>
    <row r="42" spans="1:3" x14ac:dyDescent="0.35">
      <c r="A42" s="4">
        <v>39814</v>
      </c>
      <c r="B42">
        <v>41</v>
      </c>
      <c r="C42" s="1">
        <v>8404</v>
      </c>
    </row>
    <row r="43" spans="1:3" x14ac:dyDescent="0.35">
      <c r="A43" s="4">
        <v>39845</v>
      </c>
      <c r="B43">
        <v>42</v>
      </c>
      <c r="C43" s="1">
        <v>8128</v>
      </c>
    </row>
    <row r="44" spans="1:3" x14ac:dyDescent="0.35">
      <c r="A44" s="4">
        <v>39873</v>
      </c>
      <c r="B44">
        <v>43</v>
      </c>
      <c r="C44" s="1">
        <v>7597</v>
      </c>
    </row>
    <row r="45" spans="1:3" x14ac:dyDescent="0.35">
      <c r="A45" s="4">
        <v>39904</v>
      </c>
      <c r="B45">
        <v>44</v>
      </c>
      <c r="C45" s="1">
        <v>6930</v>
      </c>
    </row>
    <row r="46" spans="1:3" x14ac:dyDescent="0.35">
      <c r="A46" s="4">
        <v>39934</v>
      </c>
      <c r="B46">
        <v>45</v>
      </c>
      <c r="C46" s="1">
        <v>7320</v>
      </c>
    </row>
    <row r="47" spans="1:3" x14ac:dyDescent="0.35">
      <c r="A47" s="4">
        <v>39965</v>
      </c>
      <c r="B47">
        <v>46</v>
      </c>
      <c r="C47" s="1">
        <v>7573</v>
      </c>
    </row>
    <row r="48" spans="1:3" x14ac:dyDescent="0.35">
      <c r="A48" s="4">
        <v>39995</v>
      </c>
      <c r="B48">
        <v>47</v>
      </c>
      <c r="C48" s="1">
        <v>7543</v>
      </c>
    </row>
    <row r="49" spans="1:3" x14ac:dyDescent="0.35">
      <c r="A49" s="4">
        <v>40026</v>
      </c>
      <c r="B49">
        <v>48</v>
      </c>
      <c r="C49" s="1">
        <v>7832</v>
      </c>
    </row>
    <row r="50" spans="1:3" x14ac:dyDescent="0.35">
      <c r="A50" s="4">
        <v>40057</v>
      </c>
      <c r="B50">
        <v>49</v>
      </c>
      <c r="C50" s="1">
        <v>7248</v>
      </c>
    </row>
    <row r="51" spans="1:3" x14ac:dyDescent="0.35">
      <c r="A51" s="4">
        <v>40087</v>
      </c>
      <c r="B51">
        <v>50</v>
      </c>
      <c r="C51" s="1">
        <v>7073</v>
      </c>
    </row>
    <row r="52" spans="1:3" x14ac:dyDescent="0.35">
      <c r="A52" s="4">
        <v>40118</v>
      </c>
      <c r="B52">
        <v>51</v>
      </c>
      <c r="C52" s="1">
        <v>9431</v>
      </c>
    </row>
    <row r="53" spans="1:3" x14ac:dyDescent="0.35">
      <c r="A53" s="4">
        <v>40148</v>
      </c>
      <c r="B53">
        <v>52</v>
      </c>
      <c r="C53" s="1">
        <v>12820</v>
      </c>
    </row>
    <row r="54" spans="1:3" x14ac:dyDescent="0.35">
      <c r="A54" s="4">
        <v>40179</v>
      </c>
      <c r="B54">
        <v>53</v>
      </c>
      <c r="C54" s="2">
        <v>7639</v>
      </c>
    </row>
    <row r="55" spans="1:3" x14ac:dyDescent="0.35">
      <c r="A55" s="4">
        <v>40210</v>
      </c>
      <c r="B55">
        <v>54</v>
      </c>
      <c r="C55" s="2">
        <v>7854</v>
      </c>
    </row>
    <row r="56" spans="1:3" x14ac:dyDescent="0.35">
      <c r="A56" s="4">
        <v>40238</v>
      </c>
      <c r="B56">
        <v>55</v>
      </c>
      <c r="C56" s="2">
        <v>7773</v>
      </c>
    </row>
    <row r="57" spans="1:3" x14ac:dyDescent="0.35">
      <c r="A57" s="4">
        <v>40269</v>
      </c>
      <c r="B57">
        <v>56</v>
      </c>
      <c r="C57" s="2">
        <v>7162</v>
      </c>
    </row>
    <row r="58" spans="1:3" x14ac:dyDescent="0.35">
      <c r="A58" s="4">
        <v>40299</v>
      </c>
      <c r="B58">
        <v>57</v>
      </c>
      <c r="C58" s="2">
        <v>7613</v>
      </c>
    </row>
    <row r="59" spans="1:3" x14ac:dyDescent="0.35">
      <c r="A59" s="4">
        <v>40330</v>
      </c>
      <c r="B59">
        <v>58</v>
      </c>
      <c r="C59" s="2">
        <v>7974</v>
      </c>
    </row>
    <row r="60" spans="1:3" x14ac:dyDescent="0.35">
      <c r="A60" s="4">
        <v>40360</v>
      </c>
      <c r="B60">
        <v>59</v>
      </c>
      <c r="C60" s="2">
        <v>7960</v>
      </c>
    </row>
    <row r="61" spans="1:3" x14ac:dyDescent="0.35">
      <c r="A61" s="4">
        <v>40391</v>
      </c>
      <c r="B61">
        <v>60</v>
      </c>
      <c r="C61" s="2">
        <v>8137</v>
      </c>
    </row>
    <row r="62" spans="1:3" x14ac:dyDescent="0.35">
      <c r="A62" s="4">
        <v>40422</v>
      </c>
      <c r="B62">
        <v>61</v>
      </c>
      <c r="C62" s="2">
        <v>7654</v>
      </c>
    </row>
    <row r="63" spans="1:3" x14ac:dyDescent="0.35">
      <c r="A63" s="4">
        <v>40452</v>
      </c>
      <c r="B63">
        <v>62</v>
      </c>
      <c r="C63" s="2">
        <v>7323</v>
      </c>
    </row>
    <row r="64" spans="1:3" x14ac:dyDescent="0.35">
      <c r="A64" s="4">
        <v>40483</v>
      </c>
      <c r="B64">
        <v>63</v>
      </c>
      <c r="C64" s="2">
        <v>9485</v>
      </c>
    </row>
    <row r="65" spans="1:3" x14ac:dyDescent="0.35">
      <c r="A65" s="4">
        <v>40513</v>
      </c>
      <c r="B65">
        <v>64</v>
      </c>
      <c r="C65" s="2">
        <v>13015</v>
      </c>
    </row>
    <row r="66" spans="1:3" x14ac:dyDescent="0.35">
      <c r="A66" s="4">
        <v>40544</v>
      </c>
      <c r="B66">
        <v>65</v>
      </c>
      <c r="C66" s="2">
        <v>7585</v>
      </c>
    </row>
    <row r="67" spans="1:3" x14ac:dyDescent="0.35">
      <c r="A67" s="4">
        <v>40575</v>
      </c>
      <c r="B67">
        <v>66</v>
      </c>
      <c r="C67" s="2">
        <v>7788</v>
      </c>
    </row>
    <row r="68" spans="1:3" x14ac:dyDescent="0.35">
      <c r="A68" s="4">
        <v>40603</v>
      </c>
      <c r="B68">
        <v>67</v>
      </c>
      <c r="C68" s="2">
        <v>8197</v>
      </c>
    </row>
    <row r="69" spans="1:3" x14ac:dyDescent="0.35">
      <c r="A69" s="4">
        <v>40634</v>
      </c>
      <c r="B69">
        <v>68</v>
      </c>
      <c r="C69" s="2">
        <v>7335</v>
      </c>
    </row>
    <row r="70" spans="1:3" x14ac:dyDescent="0.35">
      <c r="A70" s="4">
        <v>40664</v>
      </c>
      <c r="B70">
        <v>69</v>
      </c>
      <c r="C70" s="2">
        <v>7625</v>
      </c>
    </row>
    <row r="71" spans="1:3" x14ac:dyDescent="0.35">
      <c r="A71" s="4">
        <v>40695</v>
      </c>
      <c r="B71">
        <v>70</v>
      </c>
      <c r="C71" s="2">
        <v>7874</v>
      </c>
    </row>
    <row r="72" spans="1:3" x14ac:dyDescent="0.35">
      <c r="A72" s="4">
        <v>40725</v>
      </c>
      <c r="B72">
        <v>71</v>
      </c>
      <c r="C72" s="2">
        <v>8035</v>
      </c>
    </row>
    <row r="73" spans="1:3" x14ac:dyDescent="0.35">
      <c r="A73" s="4">
        <v>40756</v>
      </c>
      <c r="B73">
        <v>72</v>
      </c>
      <c r="C73" s="2">
        <v>8460</v>
      </c>
    </row>
    <row r="74" spans="1:3" x14ac:dyDescent="0.35">
      <c r="A74" s="4">
        <v>40787</v>
      </c>
      <c r="B74">
        <v>73</v>
      </c>
      <c r="C74" s="2">
        <v>7771</v>
      </c>
    </row>
    <row r="75" spans="1:3" x14ac:dyDescent="0.35">
      <c r="A75" s="4">
        <v>40817</v>
      </c>
      <c r="B75">
        <v>74</v>
      </c>
      <c r="C75" s="2">
        <v>7898</v>
      </c>
    </row>
    <row r="76" spans="1:3" x14ac:dyDescent="0.35">
      <c r="A76" s="4">
        <v>40848</v>
      </c>
      <c r="B76">
        <v>75</v>
      </c>
      <c r="C76" s="2">
        <v>10193</v>
      </c>
    </row>
    <row r="77" spans="1:3" x14ac:dyDescent="0.35">
      <c r="A77" s="4">
        <v>40878</v>
      </c>
      <c r="B77">
        <v>76</v>
      </c>
      <c r="C77" s="2">
        <v>13217</v>
      </c>
    </row>
    <row r="78" spans="1:3" x14ac:dyDescent="0.35">
      <c r="A78" s="4">
        <v>40909</v>
      </c>
      <c r="B78">
        <v>77</v>
      </c>
      <c r="C78" s="2">
        <v>7832</v>
      </c>
    </row>
    <row r="79" spans="1:3" x14ac:dyDescent="0.35">
      <c r="A79" s="4">
        <v>40940</v>
      </c>
      <c r="B79">
        <v>78</v>
      </c>
      <c r="C79" s="2">
        <v>8256</v>
      </c>
    </row>
    <row r="80" spans="1:3" x14ac:dyDescent="0.35">
      <c r="A80" s="4">
        <v>40969</v>
      </c>
      <c r="B80">
        <v>79</v>
      </c>
      <c r="C80" s="2">
        <v>8507</v>
      </c>
    </row>
    <row r="81" spans="1:3" x14ac:dyDescent="0.35">
      <c r="A81" s="4">
        <v>41000</v>
      </c>
      <c r="B81">
        <v>80</v>
      </c>
      <c r="C81" s="2">
        <v>7241</v>
      </c>
    </row>
    <row r="82" spans="1:3" x14ac:dyDescent="0.35">
      <c r="A82" s="4">
        <v>41030</v>
      </c>
      <c r="B82">
        <v>81</v>
      </c>
      <c r="C82" s="2">
        <v>7955</v>
      </c>
    </row>
    <row r="83" spans="1:3" x14ac:dyDescent="0.35">
      <c r="A83" s="4">
        <v>41061</v>
      </c>
      <c r="B83">
        <v>82</v>
      </c>
      <c r="C83" s="2">
        <v>8009</v>
      </c>
    </row>
    <row r="84" spans="1:3" x14ac:dyDescent="0.35">
      <c r="A84" s="4">
        <v>41091</v>
      </c>
      <c r="B84">
        <v>83</v>
      </c>
      <c r="C84" s="2">
        <v>8190</v>
      </c>
    </row>
    <row r="85" spans="1:3" x14ac:dyDescent="0.35">
      <c r="A85" s="4">
        <v>41122</v>
      </c>
      <c r="B85">
        <v>84</v>
      </c>
      <c r="C85" s="2">
        <v>8474</v>
      </c>
    </row>
    <row r="86" spans="1:3" x14ac:dyDescent="0.35">
      <c r="A86" s="4">
        <v>41153</v>
      </c>
      <c r="B86">
        <v>85</v>
      </c>
      <c r="C86" s="2">
        <v>7826</v>
      </c>
    </row>
    <row r="87" spans="1:3" x14ac:dyDescent="0.35">
      <c r="A87" s="4">
        <v>41183</v>
      </c>
      <c r="B87">
        <v>86</v>
      </c>
      <c r="C87" s="2">
        <v>7657</v>
      </c>
    </row>
    <row r="88" spans="1:3" x14ac:dyDescent="0.35">
      <c r="A88" s="4">
        <v>41214</v>
      </c>
      <c r="B88">
        <v>87</v>
      </c>
      <c r="C88" s="2">
        <v>10401</v>
      </c>
    </row>
    <row r="89" spans="1:3" x14ac:dyDescent="0.35">
      <c r="A89" s="4">
        <v>41244</v>
      </c>
      <c r="B89">
        <v>88</v>
      </c>
      <c r="C89" s="2">
        <v>13534</v>
      </c>
    </row>
    <row r="90" spans="1:3" x14ac:dyDescent="0.35">
      <c r="A90" s="4">
        <v>41275</v>
      </c>
      <c r="B90">
        <v>89</v>
      </c>
      <c r="C90" s="3">
        <v>8201</v>
      </c>
    </row>
    <row r="91" spans="1:3" x14ac:dyDescent="0.35">
      <c r="A91" s="4">
        <v>41306</v>
      </c>
      <c r="B91">
        <v>90</v>
      </c>
      <c r="C91" s="3">
        <v>8307</v>
      </c>
    </row>
    <row r="92" spans="1:3" x14ac:dyDescent="0.35">
      <c r="A92" s="4">
        <v>41334</v>
      </c>
      <c r="B92">
        <v>91</v>
      </c>
      <c r="C92" s="3">
        <v>8344</v>
      </c>
    </row>
    <row r="93" spans="1:3" x14ac:dyDescent="0.35">
      <c r="A93" s="4">
        <v>41365</v>
      </c>
      <c r="B93">
        <v>92</v>
      </c>
      <c r="C93" s="3">
        <v>7421</v>
      </c>
    </row>
    <row r="94" spans="1:3" x14ac:dyDescent="0.35">
      <c r="A94" s="4">
        <v>41395</v>
      </c>
      <c r="B94">
        <v>93</v>
      </c>
      <c r="C94" s="3">
        <v>7968</v>
      </c>
    </row>
    <row r="95" spans="1:3" x14ac:dyDescent="0.35">
      <c r="A95" s="4">
        <v>41426</v>
      </c>
      <c r="B95">
        <v>94</v>
      </c>
      <c r="C95" s="3">
        <v>7954</v>
      </c>
    </row>
    <row r="96" spans="1:3" x14ac:dyDescent="0.35">
      <c r="A96" s="4">
        <v>41456</v>
      </c>
      <c r="B96">
        <v>95</v>
      </c>
      <c r="C96" s="3">
        <v>8159</v>
      </c>
    </row>
    <row r="97" spans="1:3" x14ac:dyDescent="0.35">
      <c r="A97" s="4">
        <v>41487</v>
      </c>
      <c r="B97">
        <v>96</v>
      </c>
      <c r="C97" s="3">
        <v>8510</v>
      </c>
    </row>
    <row r="98" spans="1:3" x14ac:dyDescent="0.35">
      <c r="A98" s="4">
        <v>41518</v>
      </c>
      <c r="B98">
        <v>97</v>
      </c>
      <c r="C98" s="3">
        <v>7962</v>
      </c>
    </row>
    <row r="99" spans="1:3" x14ac:dyDescent="0.35">
      <c r="A99" s="4">
        <v>41548</v>
      </c>
      <c r="B99">
        <v>98</v>
      </c>
      <c r="C99" s="3">
        <v>8148</v>
      </c>
    </row>
    <row r="100" spans="1:3" x14ac:dyDescent="0.35">
      <c r="A100" s="4">
        <v>41579</v>
      </c>
      <c r="B100">
        <v>99</v>
      </c>
      <c r="C100" s="3">
        <v>10511</v>
      </c>
    </row>
    <row r="101" spans="1:3" x14ac:dyDescent="0.35">
      <c r="A101" s="4">
        <v>41609</v>
      </c>
      <c r="B101">
        <v>100</v>
      </c>
      <c r="C101" s="3">
        <v>13214</v>
      </c>
    </row>
    <row r="102" spans="1:3" x14ac:dyDescent="0.35">
      <c r="A102" s="4">
        <v>41640</v>
      </c>
      <c r="B102">
        <v>101</v>
      </c>
      <c r="C102" s="3">
        <v>8024</v>
      </c>
    </row>
    <row r="103" spans="1:3" x14ac:dyDescent="0.35">
      <c r="A103" s="4">
        <v>41671</v>
      </c>
      <c r="B103">
        <v>102</v>
      </c>
      <c r="C103" s="3">
        <v>8009</v>
      </c>
    </row>
    <row r="104" spans="1:3" x14ac:dyDescent="0.35">
      <c r="A104" s="4">
        <v>41699</v>
      </c>
      <c r="B104">
        <v>103</v>
      </c>
      <c r="C104" s="3">
        <v>8324</v>
      </c>
    </row>
    <row r="105" spans="1:3" x14ac:dyDescent="0.35">
      <c r="A105" s="4">
        <v>41730</v>
      </c>
      <c r="B105">
        <v>104</v>
      </c>
      <c r="C105" s="3">
        <v>7348</v>
      </c>
    </row>
    <row r="106" spans="1:3" x14ac:dyDescent="0.35">
      <c r="A106" s="4">
        <v>41760</v>
      </c>
      <c r="B106">
        <v>105</v>
      </c>
      <c r="C106" s="3">
        <v>7824</v>
      </c>
    </row>
    <row r="107" spans="1:3" x14ac:dyDescent="0.35">
      <c r="A107" s="4">
        <v>41791</v>
      </c>
      <c r="B107">
        <v>106</v>
      </c>
      <c r="C107" s="3">
        <v>7750</v>
      </c>
    </row>
    <row r="108" spans="1:3" x14ac:dyDescent="0.35">
      <c r="A108" s="4">
        <v>41821</v>
      </c>
      <c r="B108">
        <v>107</v>
      </c>
      <c r="C108" s="3">
        <v>8056</v>
      </c>
    </row>
    <row r="109" spans="1:3" x14ac:dyDescent="0.35">
      <c r="A109" s="4">
        <v>41852</v>
      </c>
      <c r="B109">
        <v>108</v>
      </c>
      <c r="C109" s="3">
        <v>8363</v>
      </c>
    </row>
    <row r="110" spans="1:3" x14ac:dyDescent="0.35">
      <c r="A110" s="4">
        <v>41883</v>
      </c>
      <c r="B110">
        <v>109</v>
      </c>
      <c r="C110" s="3">
        <v>8374</v>
      </c>
    </row>
    <row r="111" spans="1:3" x14ac:dyDescent="0.35">
      <c r="A111" s="4">
        <v>41913</v>
      </c>
      <c r="B111">
        <v>110</v>
      </c>
      <c r="C111" s="3">
        <v>8261</v>
      </c>
    </row>
    <row r="112" spans="1:3" x14ac:dyDescent="0.35">
      <c r="A112" s="4">
        <v>41944</v>
      </c>
      <c r="B112">
        <v>111</v>
      </c>
      <c r="C112" s="3">
        <v>10965</v>
      </c>
    </row>
    <row r="113" spans="1:3" x14ac:dyDescent="0.35">
      <c r="A113" s="4">
        <v>41974</v>
      </c>
      <c r="B113">
        <v>112</v>
      </c>
      <c r="C113" s="3">
        <v>13899</v>
      </c>
    </row>
    <row r="114" spans="1:3" x14ac:dyDescent="0.35">
      <c r="A114" s="4">
        <v>42005</v>
      </c>
      <c r="B114">
        <v>113</v>
      </c>
      <c r="C114" s="3">
        <v>8219</v>
      </c>
    </row>
    <row r="115" spans="1:3" x14ac:dyDescent="0.35">
      <c r="A115" s="4">
        <v>42036</v>
      </c>
      <c r="B115">
        <v>114</v>
      </c>
      <c r="C115" s="3">
        <v>7933</v>
      </c>
    </row>
    <row r="116" spans="1:3" x14ac:dyDescent="0.35">
      <c r="A116" s="4">
        <v>42064</v>
      </c>
      <c r="B116">
        <v>115</v>
      </c>
      <c r="C116" s="3">
        <v>8107</v>
      </c>
    </row>
    <row r="117" spans="1:3" x14ac:dyDescent="0.35">
      <c r="A117" s="4">
        <v>42095</v>
      </c>
      <c r="B117">
        <v>116</v>
      </c>
      <c r="C117" s="3">
        <v>7318</v>
      </c>
    </row>
    <row r="118" spans="1:3" x14ac:dyDescent="0.35">
      <c r="A118" s="4">
        <v>42125</v>
      </c>
      <c r="B118">
        <v>117</v>
      </c>
      <c r="C118" s="3">
        <v>7851</v>
      </c>
    </row>
    <row r="119" spans="1:3" x14ac:dyDescent="0.35">
      <c r="A119" s="4">
        <v>42156</v>
      </c>
      <c r="B119">
        <v>118</v>
      </c>
      <c r="C119" s="3">
        <v>8167</v>
      </c>
    </row>
    <row r="120" spans="1:3" x14ac:dyDescent="0.35">
      <c r="A120" s="4">
        <v>42186</v>
      </c>
      <c r="B120">
        <v>119</v>
      </c>
      <c r="C120" s="3">
        <v>8131</v>
      </c>
    </row>
    <row r="121" spans="1:3" x14ac:dyDescent="0.35">
      <c r="A121" s="4">
        <v>42217</v>
      </c>
      <c r="B121">
        <v>120</v>
      </c>
      <c r="C121" s="3">
        <v>8341</v>
      </c>
    </row>
    <row r="122" spans="1:3" x14ac:dyDescent="0.35">
      <c r="A122" s="4">
        <v>42248</v>
      </c>
      <c r="B122">
        <v>121</v>
      </c>
      <c r="C122" s="3">
        <v>8259</v>
      </c>
    </row>
    <row r="123" spans="1:3" x14ac:dyDescent="0.35">
      <c r="A123" s="4">
        <v>42278</v>
      </c>
      <c r="B123">
        <v>122</v>
      </c>
      <c r="C123" s="3">
        <v>8087</v>
      </c>
    </row>
    <row r="124" spans="1:3" x14ac:dyDescent="0.35">
      <c r="A124" s="4">
        <v>42309</v>
      </c>
      <c r="B124">
        <v>123</v>
      </c>
      <c r="C124" s="3">
        <v>10329</v>
      </c>
    </row>
    <row r="125" spans="1:3" x14ac:dyDescent="0.35">
      <c r="A125" s="4">
        <v>42339</v>
      </c>
      <c r="B125">
        <v>124</v>
      </c>
      <c r="C125" s="3">
        <v>12916</v>
      </c>
    </row>
    <row r="126" spans="1:3" x14ac:dyDescent="0.35">
      <c r="A126" s="4">
        <v>42370</v>
      </c>
      <c r="B126">
        <v>125</v>
      </c>
      <c r="C126" s="3">
        <v>7595</v>
      </c>
    </row>
    <row r="127" spans="1:3" x14ac:dyDescent="0.35">
      <c r="A127" s="4">
        <v>42401</v>
      </c>
      <c r="B127">
        <v>126</v>
      </c>
      <c r="C127" s="3">
        <v>7833</v>
      </c>
    </row>
    <row r="128" spans="1:3" x14ac:dyDescent="0.35">
      <c r="A128" s="4">
        <v>42430</v>
      </c>
      <c r="B128">
        <v>127</v>
      </c>
      <c r="C128" s="3">
        <v>7933</v>
      </c>
    </row>
    <row r="129" spans="1:3" x14ac:dyDescent="0.35">
      <c r="A129" s="4">
        <v>42461</v>
      </c>
      <c r="B129">
        <v>128</v>
      </c>
      <c r="C129" s="3">
        <v>7063</v>
      </c>
    </row>
    <row r="130" spans="1:3" x14ac:dyDescent="0.35">
      <c r="A130" s="4">
        <v>42491</v>
      </c>
      <c r="B130">
        <v>129</v>
      </c>
      <c r="C130" s="3">
        <v>7567</v>
      </c>
    </row>
    <row r="131" spans="1:3" x14ac:dyDescent="0.35">
      <c r="A131" s="4">
        <v>42522</v>
      </c>
      <c r="B131">
        <v>130</v>
      </c>
      <c r="C131" s="3">
        <v>7744</v>
      </c>
    </row>
    <row r="132" spans="1:3" x14ac:dyDescent="0.35">
      <c r="A132" s="4">
        <v>42552</v>
      </c>
      <c r="B132">
        <v>131</v>
      </c>
      <c r="C132" s="3">
        <v>7807</v>
      </c>
    </row>
    <row r="133" spans="1:3" x14ac:dyDescent="0.35">
      <c r="A133" s="4">
        <v>42583</v>
      </c>
      <c r="B133">
        <v>132</v>
      </c>
      <c r="C133" s="3">
        <v>8289</v>
      </c>
    </row>
    <row r="134" spans="1:3" x14ac:dyDescent="0.35">
      <c r="A134" s="4">
        <v>42614</v>
      </c>
      <c r="B134">
        <v>133</v>
      </c>
      <c r="C134" s="3">
        <v>7827</v>
      </c>
    </row>
    <row r="135" spans="1:3" x14ac:dyDescent="0.35">
      <c r="A135" s="4">
        <v>42644</v>
      </c>
      <c r="B135">
        <v>134</v>
      </c>
      <c r="C135" s="3">
        <v>7462</v>
      </c>
    </row>
    <row r="136" spans="1:3" x14ac:dyDescent="0.35">
      <c r="A136" s="4">
        <v>42675</v>
      </c>
      <c r="B136">
        <v>135</v>
      </c>
      <c r="C136" s="3">
        <v>9756</v>
      </c>
    </row>
    <row r="137" spans="1:3" x14ac:dyDescent="0.35">
      <c r="A137" s="4">
        <v>42705</v>
      </c>
      <c r="B137">
        <v>136</v>
      </c>
      <c r="C137" s="3">
        <v>12167</v>
      </c>
    </row>
    <row r="138" spans="1:3" x14ac:dyDescent="0.35">
      <c r="A138" s="4">
        <v>42736</v>
      </c>
      <c r="B138">
        <v>137</v>
      </c>
      <c r="C138" s="3">
        <v>7477</v>
      </c>
    </row>
    <row r="139" spans="1:3" x14ac:dyDescent="0.35">
      <c r="A139" s="4">
        <v>42767</v>
      </c>
      <c r="B139">
        <v>138</v>
      </c>
      <c r="C139" s="3">
        <v>7145</v>
      </c>
    </row>
    <row r="140" spans="1:3" x14ac:dyDescent="0.35">
      <c r="A140" s="4">
        <v>42795</v>
      </c>
      <c r="B140">
        <v>139</v>
      </c>
      <c r="C140" s="3">
        <v>7968</v>
      </c>
    </row>
    <row r="141" spans="1:3" x14ac:dyDescent="0.35">
      <c r="A141" s="4">
        <v>42826</v>
      </c>
      <c r="B141">
        <v>140</v>
      </c>
      <c r="C141" s="3">
        <v>7099</v>
      </c>
    </row>
    <row r="142" spans="1:3" x14ac:dyDescent="0.35">
      <c r="A142" s="4">
        <v>42856</v>
      </c>
      <c r="B142">
        <v>141</v>
      </c>
      <c r="C142" s="3">
        <v>7614</v>
      </c>
    </row>
    <row r="143" spans="1:3" x14ac:dyDescent="0.35">
      <c r="A143" s="4">
        <v>42887</v>
      </c>
      <c r="B143">
        <v>142</v>
      </c>
      <c r="C143" s="3">
        <v>7695</v>
      </c>
    </row>
    <row r="144" spans="1:3" x14ac:dyDescent="0.35">
      <c r="A144" s="4">
        <v>42917</v>
      </c>
      <c r="B144">
        <v>143</v>
      </c>
      <c r="C144" s="3">
        <v>7535</v>
      </c>
    </row>
    <row r="145" spans="1:3" x14ac:dyDescent="0.35">
      <c r="A145" s="4">
        <v>42948</v>
      </c>
      <c r="B145">
        <v>144</v>
      </c>
      <c r="C145" s="3">
        <v>7970</v>
      </c>
    </row>
    <row r="146" spans="1:3" x14ac:dyDescent="0.35">
      <c r="A146" s="4">
        <v>42979</v>
      </c>
      <c r="B146">
        <v>145</v>
      </c>
      <c r="C146" s="3">
        <v>7780</v>
      </c>
    </row>
    <row r="147" spans="1:3" x14ac:dyDescent="0.35">
      <c r="A147" s="4">
        <v>43009</v>
      </c>
      <c r="B147">
        <v>146</v>
      </c>
      <c r="C147" s="3">
        <v>7645</v>
      </c>
    </row>
    <row r="148" spans="1:3" x14ac:dyDescent="0.35">
      <c r="A148" s="4">
        <v>43040</v>
      </c>
      <c r="B148">
        <v>147</v>
      </c>
      <c r="C148" s="3">
        <v>10386</v>
      </c>
    </row>
    <row r="149" spans="1:3" x14ac:dyDescent="0.35">
      <c r="A149" s="4">
        <v>43070</v>
      </c>
      <c r="B149">
        <v>148</v>
      </c>
      <c r="C149" s="3">
        <v>12256</v>
      </c>
    </row>
    <row r="150" spans="1:3" x14ac:dyDescent="0.35">
      <c r="A150" s="4">
        <v>43101</v>
      </c>
      <c r="B150">
        <v>149</v>
      </c>
      <c r="C150" s="3">
        <v>7781</v>
      </c>
    </row>
    <row r="151" spans="1:3" x14ac:dyDescent="0.35">
      <c r="A151" s="4">
        <v>43132</v>
      </c>
      <c r="B151">
        <v>150</v>
      </c>
      <c r="C151" s="3">
        <v>7431</v>
      </c>
    </row>
    <row r="152" spans="1:3" x14ac:dyDescent="0.35">
      <c r="A152" s="4">
        <v>43160</v>
      </c>
      <c r="B152">
        <v>151</v>
      </c>
      <c r="C152" s="3">
        <v>8068</v>
      </c>
    </row>
    <row r="153" spans="1:3" x14ac:dyDescent="0.35">
      <c r="A153" s="4">
        <v>43191</v>
      </c>
      <c r="B153">
        <v>152</v>
      </c>
      <c r="C153" s="3">
        <v>7262</v>
      </c>
    </row>
    <row r="154" spans="1:3" x14ac:dyDescent="0.35">
      <c r="A154" s="4">
        <v>43221</v>
      </c>
      <c r="B154">
        <v>153</v>
      </c>
      <c r="C154" s="3">
        <v>7850</v>
      </c>
    </row>
    <row r="155" spans="1:3" x14ac:dyDescent="0.35">
      <c r="A155" s="4">
        <v>43252</v>
      </c>
      <c r="B155">
        <v>154</v>
      </c>
      <c r="C155" s="3">
        <v>7962</v>
      </c>
    </row>
    <row r="156" spans="1:3" x14ac:dyDescent="0.35">
      <c r="A156" s="4">
        <v>43282</v>
      </c>
      <c r="B156">
        <v>155</v>
      </c>
      <c r="C156" s="3">
        <v>7823</v>
      </c>
    </row>
    <row r="157" spans="1:3" x14ac:dyDescent="0.35">
      <c r="A157" s="4">
        <v>43313</v>
      </c>
      <c r="B157">
        <v>156</v>
      </c>
      <c r="C157" s="3">
        <v>8336</v>
      </c>
    </row>
    <row r="158" spans="1:3" x14ac:dyDescent="0.35">
      <c r="A158" s="4">
        <v>43344</v>
      </c>
      <c r="B158">
        <v>157</v>
      </c>
      <c r="C158" s="3">
        <v>7739</v>
      </c>
    </row>
    <row r="159" spans="1:3" x14ac:dyDescent="0.35">
      <c r="A159" s="4">
        <v>43374</v>
      </c>
      <c r="B159">
        <v>158</v>
      </c>
      <c r="C159" s="3">
        <v>7790</v>
      </c>
    </row>
    <row r="160" spans="1:3" x14ac:dyDescent="0.35">
      <c r="A160" s="4">
        <v>43405</v>
      </c>
      <c r="B160">
        <v>159</v>
      </c>
      <c r="C160" s="3">
        <v>10289</v>
      </c>
    </row>
    <row r="161" spans="1:3" x14ac:dyDescent="0.35">
      <c r="A161" s="4">
        <v>43435</v>
      </c>
      <c r="B161">
        <v>160</v>
      </c>
      <c r="C161" s="3">
        <v>11874</v>
      </c>
    </row>
    <row r="162" spans="1:3" x14ac:dyDescent="0.35">
      <c r="A162" s="4">
        <v>43466</v>
      </c>
      <c r="B162">
        <v>161</v>
      </c>
      <c r="C162" s="3">
        <v>7666</v>
      </c>
    </row>
    <row r="163" spans="1:3" x14ac:dyDescent="0.35">
      <c r="A163" s="4">
        <v>43497</v>
      </c>
      <c r="B163">
        <v>162</v>
      </c>
      <c r="C163" s="3">
        <v>6980</v>
      </c>
    </row>
    <row r="164" spans="1:3" x14ac:dyDescent="0.35">
      <c r="A164" s="4">
        <v>43525</v>
      </c>
      <c r="B164">
        <v>163</v>
      </c>
      <c r="C164" s="3">
        <v>7675</v>
      </c>
    </row>
    <row r="165" spans="1:3" x14ac:dyDescent="0.35">
      <c r="A165" s="4">
        <v>43556</v>
      </c>
      <c r="B165">
        <v>164</v>
      </c>
      <c r="C165" s="3">
        <v>6900</v>
      </c>
    </row>
    <row r="166" spans="1:3" x14ac:dyDescent="0.35">
      <c r="A166" s="4">
        <v>43586</v>
      </c>
      <c r="B166">
        <v>165</v>
      </c>
      <c r="C166" s="3">
        <v>7574</v>
      </c>
    </row>
    <row r="167" spans="1:3" x14ac:dyDescent="0.35">
      <c r="A167" s="4">
        <v>43617</v>
      </c>
      <c r="B167">
        <v>166</v>
      </c>
      <c r="C167" s="3">
        <v>7481</v>
      </c>
    </row>
    <row r="168" spans="1:3" x14ac:dyDescent="0.35">
      <c r="A168" s="4">
        <v>43647</v>
      </c>
      <c r="B168">
        <v>167</v>
      </c>
      <c r="C168" s="3">
        <v>7669</v>
      </c>
    </row>
    <row r="169" spans="1:3" x14ac:dyDescent="0.35">
      <c r="A169" s="4">
        <v>43678</v>
      </c>
      <c r="B169">
        <v>168</v>
      </c>
      <c r="C169" s="3">
        <v>8038</v>
      </c>
    </row>
    <row r="170" spans="1:3" x14ac:dyDescent="0.35">
      <c r="A170" s="4">
        <v>43709</v>
      </c>
      <c r="B170">
        <v>169</v>
      </c>
      <c r="C170" s="3">
        <v>7638</v>
      </c>
    </row>
    <row r="171" spans="1:3" x14ac:dyDescent="0.35">
      <c r="A171" s="4">
        <v>43739</v>
      </c>
      <c r="B171">
        <v>170</v>
      </c>
      <c r="C171" s="3">
        <v>7604</v>
      </c>
    </row>
    <row r="172" spans="1:3" x14ac:dyDescent="0.35">
      <c r="A172" s="4">
        <v>43770</v>
      </c>
      <c r="B172">
        <v>171</v>
      </c>
      <c r="C172" s="3">
        <v>9985</v>
      </c>
    </row>
    <row r="173" spans="1:3" x14ac:dyDescent="0.35">
      <c r="A173" s="4">
        <v>43800</v>
      </c>
      <c r="B173">
        <v>172</v>
      </c>
      <c r="C173" s="3">
        <v>11807</v>
      </c>
    </row>
    <row r="174" spans="1:3" x14ac:dyDescent="0.35">
      <c r="A174" s="4">
        <v>43831</v>
      </c>
      <c r="B174">
        <v>173</v>
      </c>
      <c r="C174" s="3">
        <v>7736</v>
      </c>
    </row>
    <row r="175" spans="1:3" x14ac:dyDescent="0.35">
      <c r="A175" s="4">
        <v>43862</v>
      </c>
      <c r="B175">
        <v>174</v>
      </c>
      <c r="C175" s="3">
        <v>7218</v>
      </c>
    </row>
    <row r="176" spans="1:3" x14ac:dyDescent="0.35">
      <c r="A176" s="4">
        <v>43891</v>
      </c>
      <c r="B176">
        <v>175</v>
      </c>
      <c r="C176" s="3">
        <v>6269</v>
      </c>
    </row>
    <row r="177" spans="1:3" x14ac:dyDescent="0.35">
      <c r="A177" s="4">
        <v>43922</v>
      </c>
      <c r="B177">
        <v>176</v>
      </c>
      <c r="C177" s="3">
        <v>3228</v>
      </c>
    </row>
    <row r="178" spans="1:3" x14ac:dyDescent="0.35">
      <c r="A178" s="4">
        <v>43952</v>
      </c>
      <c r="B178">
        <v>177</v>
      </c>
      <c r="C178" s="3">
        <v>4319</v>
      </c>
    </row>
    <row r="179" spans="1:3" x14ac:dyDescent="0.35">
      <c r="A179" s="4">
        <v>43983</v>
      </c>
      <c r="B179">
        <v>178</v>
      </c>
      <c r="C179" s="3">
        <v>6051</v>
      </c>
    </row>
    <row r="180" spans="1:3" x14ac:dyDescent="0.35">
      <c r="A180" s="4">
        <v>44013</v>
      </c>
      <c r="B180">
        <v>179</v>
      </c>
      <c r="C180" s="3">
        <v>7308</v>
      </c>
    </row>
    <row r="181" spans="1:3" x14ac:dyDescent="0.35">
      <c r="A181" s="4">
        <v>44044</v>
      </c>
      <c r="B181">
        <v>180</v>
      </c>
      <c r="C181" s="3">
        <v>7574</v>
      </c>
    </row>
    <row r="182" spans="1:3" x14ac:dyDescent="0.35">
      <c r="A182" s="4">
        <v>44075</v>
      </c>
      <c r="B182">
        <v>181</v>
      </c>
    </row>
    <row r="183" spans="1:3" x14ac:dyDescent="0.35">
      <c r="A183" s="4">
        <v>44105</v>
      </c>
      <c r="B183">
        <v>182</v>
      </c>
    </row>
    <row r="184" spans="1:3" x14ac:dyDescent="0.35">
      <c r="A184" s="4">
        <v>44136</v>
      </c>
      <c r="B184">
        <v>183</v>
      </c>
    </row>
    <row r="185" spans="1:3" x14ac:dyDescent="0.35">
      <c r="A185" s="4">
        <v>44166</v>
      </c>
      <c r="B185">
        <v>184</v>
      </c>
    </row>
    <row r="186" spans="1:3" x14ac:dyDescent="0.35">
      <c r="A186" s="4">
        <v>44197</v>
      </c>
      <c r="B186">
        <v>185</v>
      </c>
    </row>
    <row r="187" spans="1:3" x14ac:dyDescent="0.35">
      <c r="A187" s="4">
        <v>44228</v>
      </c>
      <c r="B187">
        <v>186</v>
      </c>
    </row>
    <row r="188" spans="1:3" x14ac:dyDescent="0.35">
      <c r="A188" s="4">
        <v>44256</v>
      </c>
      <c r="B188">
        <v>187</v>
      </c>
    </row>
    <row r="189" spans="1:3" x14ac:dyDescent="0.35">
      <c r="A189" s="4">
        <v>44287</v>
      </c>
      <c r="B189">
        <v>188</v>
      </c>
    </row>
    <row r="190" spans="1:3" x14ac:dyDescent="0.35">
      <c r="A190" s="4">
        <v>44317</v>
      </c>
      <c r="B190">
        <v>189</v>
      </c>
    </row>
    <row r="191" spans="1:3" x14ac:dyDescent="0.35">
      <c r="A191" s="4">
        <v>44348</v>
      </c>
      <c r="B191">
        <v>190</v>
      </c>
    </row>
    <row r="192" spans="1:3" x14ac:dyDescent="0.35">
      <c r="A192" s="4">
        <v>44378</v>
      </c>
      <c r="B192">
        <v>191</v>
      </c>
    </row>
    <row r="193" spans="1:2" x14ac:dyDescent="0.35">
      <c r="A193" s="4">
        <v>44409</v>
      </c>
      <c r="B193">
        <v>192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9EFC4-ADFB-4A33-A89A-932658329276}">
  <dimension ref="A1:AA216"/>
  <sheetViews>
    <sheetView zoomScale="57" workbookViewId="0">
      <selection activeCell="AA3" sqref="AA3"/>
    </sheetView>
  </sheetViews>
  <sheetFormatPr defaultRowHeight="14.5" x14ac:dyDescent="0.35"/>
  <cols>
    <col min="1" max="1" width="8.81640625" bestFit="1" customWidth="1"/>
    <col min="2" max="2" width="15.7265625" bestFit="1" customWidth="1"/>
    <col min="3" max="3" width="13.36328125" bestFit="1" customWidth="1"/>
    <col min="4" max="4" width="12.1796875" bestFit="1" customWidth="1"/>
    <col min="5" max="6" width="13" bestFit="1" customWidth="1"/>
    <col min="7" max="7" width="12.1796875" bestFit="1" customWidth="1"/>
    <col min="8" max="8" width="12.81640625" bestFit="1" customWidth="1"/>
    <col min="9" max="9" width="8.81640625" bestFit="1" customWidth="1"/>
    <col min="13" max="15" width="8.81640625" bestFit="1" customWidth="1"/>
    <col min="16" max="26" width="12" customWidth="1"/>
    <col min="27" max="27" width="13.36328125" customWidth="1"/>
  </cols>
  <sheetData>
    <row r="1" spans="1:27" ht="15" thickBot="1" x14ac:dyDescent="0.4">
      <c r="A1" t="s">
        <v>3</v>
      </c>
      <c r="P1" s="15">
        <v>-5200.475591004546</v>
      </c>
      <c r="Q1" s="15">
        <v>-5347.5422576711962</v>
      </c>
      <c r="R1" s="15">
        <v>-5189.408924337873</v>
      </c>
      <c r="S1" s="15">
        <v>-6174.7422576712042</v>
      </c>
      <c r="T1" s="15">
        <v>-5577.6089243378765</v>
      </c>
      <c r="U1" s="15">
        <v>-5370.3422576711937</v>
      </c>
      <c r="V1" s="15">
        <v>-5227.742257671207</v>
      </c>
      <c r="W1" s="15">
        <v>-4848.8089243378727</v>
      </c>
      <c r="X1" s="15">
        <v>-5371.4000000000078</v>
      </c>
      <c r="Y1" s="15">
        <v>-5479.8666666666159</v>
      </c>
      <c r="Z1" s="16">
        <v>-3106.4000000000033</v>
      </c>
    </row>
    <row r="2" spans="1:27" ht="15" thickBot="1" x14ac:dyDescent="0.4">
      <c r="O2" t="s">
        <v>0</v>
      </c>
      <c r="P2" t="s">
        <v>46</v>
      </c>
      <c r="Q2" t="s">
        <v>47</v>
      </c>
      <c r="R2" t="s">
        <v>48</v>
      </c>
      <c r="S2" t="s">
        <v>49</v>
      </c>
      <c r="T2" t="s">
        <v>50</v>
      </c>
      <c r="U2" t="s">
        <v>51</v>
      </c>
      <c r="V2" t="s">
        <v>52</v>
      </c>
      <c r="W2" t="s">
        <v>53</v>
      </c>
      <c r="X2" t="s">
        <v>54</v>
      </c>
      <c r="Y2" t="s">
        <v>55</v>
      </c>
      <c r="Z2" t="s">
        <v>56</v>
      </c>
      <c r="AA2" t="s">
        <v>34</v>
      </c>
    </row>
    <row r="3" spans="1:27" x14ac:dyDescent="0.35">
      <c r="A3" s="7" t="s">
        <v>4</v>
      </c>
      <c r="B3" s="7"/>
      <c r="M3" s="4">
        <v>44044</v>
      </c>
      <c r="N3">
        <v>180</v>
      </c>
      <c r="O3">
        <v>2020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 t="e">
        <f>$B$17+N3*$B$18+N3*N3*$B$19+SUMPRODUCT(O3:Z3,$P$1:$Z$1)</f>
        <v>#VALUE!</v>
      </c>
    </row>
    <row r="4" spans="1:27" x14ac:dyDescent="0.35">
      <c r="A4" t="s">
        <v>5</v>
      </c>
      <c r="B4">
        <v>0.95118169422849408</v>
      </c>
      <c r="M4" s="4">
        <v>44075</v>
      </c>
      <c r="N4">
        <v>181</v>
      </c>
      <c r="O4">
        <v>2020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</row>
    <row r="5" spans="1:27" x14ac:dyDescent="0.35">
      <c r="A5" t="s">
        <v>6</v>
      </c>
      <c r="B5">
        <v>0.90474661543538848</v>
      </c>
      <c r="M5" s="4">
        <v>44105</v>
      </c>
      <c r="N5">
        <v>182</v>
      </c>
      <c r="O5">
        <v>2020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</row>
    <row r="6" spans="1:27" x14ac:dyDescent="0.35">
      <c r="A6" t="s">
        <v>7</v>
      </c>
      <c r="B6" s="8">
        <v>0.89728701302972613</v>
      </c>
      <c r="M6" s="4">
        <v>44136</v>
      </c>
      <c r="N6">
        <v>183</v>
      </c>
      <c r="O6">
        <v>2020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</row>
    <row r="7" spans="1:27" x14ac:dyDescent="0.35">
      <c r="A7" t="s">
        <v>8</v>
      </c>
      <c r="B7" s="9">
        <v>557.97427563376584</v>
      </c>
      <c r="M7" s="4">
        <v>44166</v>
      </c>
      <c r="N7">
        <v>184</v>
      </c>
      <c r="O7">
        <v>2020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7" ht="15" thickBot="1" x14ac:dyDescent="0.4">
      <c r="A8" s="5" t="s">
        <v>9</v>
      </c>
      <c r="B8" s="5">
        <v>180</v>
      </c>
      <c r="M8" s="4">
        <v>44197</v>
      </c>
      <c r="N8">
        <v>185</v>
      </c>
      <c r="O8">
        <v>2021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7" x14ac:dyDescent="0.35">
      <c r="M9" s="4">
        <v>44228</v>
      </c>
      <c r="N9">
        <v>186</v>
      </c>
      <c r="O9">
        <v>2021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7" ht="15" thickBot="1" x14ac:dyDescent="0.4">
      <c r="A10" t="s">
        <v>10</v>
      </c>
      <c r="M10" s="4">
        <v>44256</v>
      </c>
      <c r="N10">
        <v>187</v>
      </c>
      <c r="O10">
        <v>2021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7" x14ac:dyDescent="0.35">
      <c r="A11" s="6"/>
      <c r="B11" s="6" t="s">
        <v>15</v>
      </c>
      <c r="C11" s="6" t="s">
        <v>16</v>
      </c>
      <c r="D11" s="6" t="s">
        <v>17</v>
      </c>
      <c r="E11" s="6" t="s">
        <v>18</v>
      </c>
      <c r="F11" s="6" t="s">
        <v>19</v>
      </c>
      <c r="M11" s="4">
        <v>44287</v>
      </c>
      <c r="N11">
        <v>188</v>
      </c>
      <c r="O11">
        <v>2021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7" x14ac:dyDescent="0.35">
      <c r="A12" t="s">
        <v>11</v>
      </c>
      <c r="B12">
        <v>13</v>
      </c>
      <c r="C12">
        <v>490888652.79445297</v>
      </c>
      <c r="D12">
        <v>37760665.599573307</v>
      </c>
      <c r="E12">
        <v>121.2861713311455</v>
      </c>
      <c r="F12">
        <v>1.5777463630614195E-77</v>
      </c>
      <c r="M12" s="4">
        <v>44317</v>
      </c>
      <c r="N12">
        <v>189</v>
      </c>
      <c r="O12">
        <v>2021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7" x14ac:dyDescent="0.35">
      <c r="A13" t="s">
        <v>12</v>
      </c>
      <c r="B13">
        <v>166</v>
      </c>
      <c r="C13">
        <v>51681658.516658269</v>
      </c>
      <c r="D13">
        <v>311335.2922690257</v>
      </c>
      <c r="M13" s="4">
        <v>44348</v>
      </c>
      <c r="N13">
        <v>190</v>
      </c>
      <c r="O13">
        <v>2021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7" ht="15" thickBot="1" x14ac:dyDescent="0.4">
      <c r="A14" s="5" t="s">
        <v>13</v>
      </c>
      <c r="B14" s="5">
        <v>179</v>
      </c>
      <c r="C14" s="5">
        <v>542570311.31111121</v>
      </c>
      <c r="D14" s="5"/>
      <c r="E14" s="5"/>
      <c r="F14" s="5"/>
      <c r="M14" s="4">
        <v>44378</v>
      </c>
      <c r="N14">
        <v>191</v>
      </c>
      <c r="O14">
        <v>2021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</row>
    <row r="15" spans="1:27" ht="15" thickBot="1" x14ac:dyDescent="0.4">
      <c r="M15" s="4">
        <v>44409</v>
      </c>
      <c r="N15">
        <v>192</v>
      </c>
      <c r="O15">
        <v>2021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</row>
    <row r="16" spans="1:27" x14ac:dyDescent="0.35">
      <c r="A16" s="6"/>
      <c r="B16" s="6" t="s">
        <v>20</v>
      </c>
      <c r="C16" s="6" t="s">
        <v>8</v>
      </c>
      <c r="D16" s="6" t="s">
        <v>21</v>
      </c>
      <c r="E16" s="6" t="s">
        <v>22</v>
      </c>
      <c r="F16" s="6" t="s">
        <v>23</v>
      </c>
      <c r="G16" s="6" t="s">
        <v>24</v>
      </c>
      <c r="H16" s="6" t="s">
        <v>25</v>
      </c>
      <c r="I16" s="6" t="s">
        <v>26</v>
      </c>
    </row>
    <row r="17" spans="1:9" x14ac:dyDescent="0.35">
      <c r="A17" t="s">
        <v>14</v>
      </c>
      <c r="B17" s="15">
        <v>-19296225.262733959</v>
      </c>
      <c r="C17">
        <v>9865421.1245542131</v>
      </c>
      <c r="D17">
        <v>-1.9559454197760759</v>
      </c>
      <c r="E17">
        <v>5.2150009413364923E-2</v>
      </c>
      <c r="F17">
        <v>-38774096.051753543</v>
      </c>
      <c r="G17">
        <v>181645.52628562599</v>
      </c>
      <c r="H17">
        <v>-38774096.051753543</v>
      </c>
      <c r="I17">
        <v>181645.52628562599</v>
      </c>
    </row>
    <row r="18" spans="1:9" x14ac:dyDescent="0.35">
      <c r="A18" t="s">
        <v>0</v>
      </c>
      <c r="B18" s="15">
        <v>19270.968220803134</v>
      </c>
      <c r="C18">
        <v>9803.3654309925241</v>
      </c>
      <c r="D18">
        <v>1.9657502677478054</v>
      </c>
      <c r="E18">
        <v>5.0995580396355177E-2</v>
      </c>
      <c r="F18">
        <v>-84.382427853746776</v>
      </c>
      <c r="G18">
        <v>38626.31886946001</v>
      </c>
      <c r="H18">
        <v>-84.382427853746776</v>
      </c>
      <c r="I18">
        <v>38626.31886946001</v>
      </c>
    </row>
    <row r="19" spans="1:9" x14ac:dyDescent="0.35">
      <c r="A19" t="s">
        <v>45</v>
      </c>
      <c r="B19" s="15">
        <v>-4.8080230136145587</v>
      </c>
      <c r="C19">
        <v>2.4354158757283058</v>
      </c>
      <c r="D19">
        <v>-1.9742102618004533</v>
      </c>
      <c r="E19">
        <v>5.0016921226925075E-2</v>
      </c>
      <c r="F19">
        <v>-9.6164052555947706</v>
      </c>
      <c r="G19">
        <v>3.5922836565216443E-4</v>
      </c>
      <c r="H19">
        <v>-9.6164052555947706</v>
      </c>
      <c r="I19">
        <v>3.5922836565216443E-4</v>
      </c>
    </row>
    <row r="20" spans="1:9" x14ac:dyDescent="0.35">
      <c r="A20" t="s">
        <v>46</v>
      </c>
      <c r="B20" s="15">
        <v>-5200.475591004546</v>
      </c>
      <c r="C20">
        <v>203.97227910562779</v>
      </c>
      <c r="D20">
        <v>-25.495991974043985</v>
      </c>
      <c r="E20">
        <v>2.7329589276349155E-59</v>
      </c>
      <c r="F20">
        <v>-5603.1898438277658</v>
      </c>
      <c r="G20">
        <v>-4797.7613381813262</v>
      </c>
      <c r="H20">
        <v>-5603.1898438277658</v>
      </c>
      <c r="I20">
        <v>-4797.7613381813262</v>
      </c>
    </row>
    <row r="21" spans="1:9" x14ac:dyDescent="0.35">
      <c r="A21" t="s">
        <v>47</v>
      </c>
      <c r="B21" s="15">
        <v>-5347.5422576711962</v>
      </c>
      <c r="C21">
        <v>203.97227910562736</v>
      </c>
      <c r="D21">
        <v>-26.217004982828882</v>
      </c>
      <c r="E21">
        <v>6.6648088364169801E-61</v>
      </c>
      <c r="F21">
        <v>-5750.2565104944151</v>
      </c>
      <c r="G21">
        <v>-4944.8280048479774</v>
      </c>
      <c r="H21">
        <v>-5750.2565104944151</v>
      </c>
      <c r="I21">
        <v>-4944.8280048479774</v>
      </c>
    </row>
    <row r="22" spans="1:9" x14ac:dyDescent="0.35">
      <c r="A22" t="s">
        <v>48</v>
      </c>
      <c r="B22" s="15">
        <v>-5189.408924337873</v>
      </c>
      <c r="C22">
        <v>203.97227910562762</v>
      </c>
      <c r="D22">
        <v>-25.441736235395609</v>
      </c>
      <c r="E22">
        <v>3.6232878132310312E-59</v>
      </c>
      <c r="F22">
        <v>-5592.1231771610928</v>
      </c>
      <c r="G22">
        <v>-4786.6946715146532</v>
      </c>
      <c r="H22">
        <v>-5592.1231771610928</v>
      </c>
      <c r="I22">
        <v>-4786.6946715146532</v>
      </c>
    </row>
    <row r="23" spans="1:9" x14ac:dyDescent="0.35">
      <c r="A23" t="s">
        <v>49</v>
      </c>
      <c r="B23" s="15">
        <v>-6174.7422576712042</v>
      </c>
      <c r="C23">
        <v>203.97227910562759</v>
      </c>
      <c r="D23">
        <v>-30.272458025894771</v>
      </c>
      <c r="E23">
        <v>1.7417171253191696E-69</v>
      </c>
      <c r="F23">
        <v>-6577.4565104944231</v>
      </c>
      <c r="G23">
        <v>-5772.0280048479854</v>
      </c>
      <c r="H23">
        <v>-6577.4565104944231</v>
      </c>
      <c r="I23">
        <v>-5772.0280048479854</v>
      </c>
    </row>
    <row r="24" spans="1:9" x14ac:dyDescent="0.35">
      <c r="A24" t="s">
        <v>50</v>
      </c>
      <c r="B24" s="15">
        <v>-5577.6089243378765</v>
      </c>
      <c r="C24">
        <v>203.97227910562768</v>
      </c>
      <c r="D24">
        <v>-27.344936031476582</v>
      </c>
      <c r="E24">
        <v>2.2629244916098958E-63</v>
      </c>
      <c r="F24">
        <v>-5980.3231771610963</v>
      </c>
      <c r="G24">
        <v>-5174.8946715146567</v>
      </c>
      <c r="H24">
        <v>-5980.3231771610963</v>
      </c>
      <c r="I24">
        <v>-5174.8946715146567</v>
      </c>
    </row>
    <row r="25" spans="1:9" x14ac:dyDescent="0.35">
      <c r="A25" t="s">
        <v>51</v>
      </c>
      <c r="B25" s="15">
        <v>-5370.3422576711937</v>
      </c>
      <c r="C25">
        <v>203.97227910562725</v>
      </c>
      <c r="D25">
        <v>-26.328784878116483</v>
      </c>
      <c r="E25">
        <v>3.7685436473539083E-61</v>
      </c>
      <c r="F25">
        <v>-5773.0565104944126</v>
      </c>
      <c r="G25">
        <v>-4967.6280048479748</v>
      </c>
      <c r="H25">
        <v>-5773.0565104944126</v>
      </c>
      <c r="I25">
        <v>-4967.6280048479748</v>
      </c>
    </row>
    <row r="26" spans="1:9" x14ac:dyDescent="0.35">
      <c r="A26" t="s">
        <v>52</v>
      </c>
      <c r="B26" s="15">
        <v>-5227.742257671207</v>
      </c>
      <c r="C26">
        <v>203.97227910562759</v>
      </c>
      <c r="D26">
        <v>-25.629670269870381</v>
      </c>
      <c r="E26">
        <v>1.3663049295045562E-59</v>
      </c>
      <c r="F26">
        <v>-5630.4565104944259</v>
      </c>
      <c r="G26">
        <v>-4825.0280048479881</v>
      </c>
      <c r="H26">
        <v>-5630.4565104944259</v>
      </c>
      <c r="I26">
        <v>-4825.0280048479881</v>
      </c>
    </row>
    <row r="27" spans="1:9" x14ac:dyDescent="0.35">
      <c r="A27" t="s">
        <v>53</v>
      </c>
      <c r="B27" s="15">
        <v>-4848.8089243378727</v>
      </c>
      <c r="C27">
        <v>203.97227910562759</v>
      </c>
      <c r="D27">
        <v>-23.771901483862443</v>
      </c>
      <c r="E27">
        <v>2.5417733233890535E-55</v>
      </c>
      <c r="F27">
        <v>-5251.5231771610916</v>
      </c>
      <c r="G27">
        <v>-4446.0946715146538</v>
      </c>
      <c r="H27">
        <v>-5251.5231771610916</v>
      </c>
      <c r="I27">
        <v>-4446.0946715146538</v>
      </c>
    </row>
    <row r="28" spans="1:9" x14ac:dyDescent="0.35">
      <c r="A28" t="s">
        <v>54</v>
      </c>
      <c r="B28" s="15">
        <v>-5371.4000000000078</v>
      </c>
      <c r="C28">
        <v>203.74339818147917</v>
      </c>
      <c r="D28">
        <v>-26.363553606853912</v>
      </c>
      <c r="E28">
        <v>3.1570837918328898E-61</v>
      </c>
      <c r="F28">
        <v>-5773.6623599936811</v>
      </c>
      <c r="G28">
        <v>-4969.1376400063345</v>
      </c>
      <c r="H28">
        <v>-5773.6623599936811</v>
      </c>
      <c r="I28">
        <v>-4969.1376400063345</v>
      </c>
    </row>
    <row r="29" spans="1:9" x14ac:dyDescent="0.35">
      <c r="A29" t="s">
        <v>55</v>
      </c>
      <c r="B29" s="15">
        <v>-5479.8666666666159</v>
      </c>
      <c r="C29">
        <v>203.74339818147917</v>
      </c>
      <c r="D29">
        <v>-26.895922594682386</v>
      </c>
      <c r="E29">
        <v>2.1369253441090588E-62</v>
      </c>
      <c r="F29">
        <v>-5882.1290266602891</v>
      </c>
      <c r="G29">
        <v>-5077.6043066729426</v>
      </c>
      <c r="H29">
        <v>-5882.1290266602891</v>
      </c>
      <c r="I29">
        <v>-5077.6043066729426</v>
      </c>
    </row>
    <row r="30" spans="1:9" ht="15" thickBot="1" x14ac:dyDescent="0.4">
      <c r="A30" s="5" t="s">
        <v>56</v>
      </c>
      <c r="B30" s="16">
        <v>-3106.4000000000033</v>
      </c>
      <c r="C30" s="5">
        <v>203.74339818147922</v>
      </c>
      <c r="D30" s="5">
        <v>-15.246628983939186</v>
      </c>
      <c r="E30" s="5">
        <v>2.2054107843062732E-33</v>
      </c>
      <c r="F30" s="5">
        <v>-3508.662359993677</v>
      </c>
      <c r="G30" s="5">
        <v>-2704.1376400063295</v>
      </c>
      <c r="H30" s="5">
        <v>-3508.662359993677</v>
      </c>
      <c r="I30" s="5">
        <v>-2704.1376400063295</v>
      </c>
    </row>
    <row r="33" spans="1:7" x14ac:dyDescent="0.35">
      <c r="F33" t="s">
        <v>38</v>
      </c>
      <c r="G33" s="11">
        <f>AVERAGE(D37:D216)</f>
        <v>287120.32509225153</v>
      </c>
    </row>
    <row r="34" spans="1:7" x14ac:dyDescent="0.35">
      <c r="A34" t="s">
        <v>27</v>
      </c>
      <c r="F34" t="s">
        <v>33</v>
      </c>
      <c r="G34" s="11">
        <f>SQRT(G33)</f>
        <v>535.83609909397808</v>
      </c>
    </row>
    <row r="35" spans="1:7" ht="15" thickBot="1" x14ac:dyDescent="0.4"/>
    <row r="36" spans="1:7" x14ac:dyDescent="0.35">
      <c r="A36" s="6" t="s">
        <v>28</v>
      </c>
      <c r="B36" s="6" t="s">
        <v>29</v>
      </c>
      <c r="C36" s="6" t="s">
        <v>30</v>
      </c>
      <c r="D36" s="10" t="s">
        <v>31</v>
      </c>
    </row>
    <row r="37" spans="1:7" x14ac:dyDescent="0.35">
      <c r="A37">
        <v>1</v>
      </c>
      <c r="B37">
        <v>8321.9046704605134</v>
      </c>
      <c r="C37">
        <v>-109.90467046051344</v>
      </c>
      <c r="D37">
        <f>C37*C37</f>
        <v>12079.036589034056</v>
      </c>
    </row>
    <row r="38" spans="1:7" x14ac:dyDescent="0.35">
      <c r="A38">
        <v>2</v>
      </c>
      <c r="B38">
        <v>8213.4380037939063</v>
      </c>
      <c r="C38">
        <v>1.5619962060936814</v>
      </c>
      <c r="D38">
        <f t="shared" ref="D38:D101" si="0">C38*C38</f>
        <v>2.4398321478510545</v>
      </c>
    </row>
    <row r="39" spans="1:7" x14ac:dyDescent="0.35">
      <c r="A39">
        <v>3</v>
      </c>
      <c r="B39">
        <v>10586.904670460519</v>
      </c>
      <c r="C39">
        <v>-581.9046704605189</v>
      </c>
      <c r="D39">
        <f t="shared" si="0"/>
        <v>338613.04550376511</v>
      </c>
    </row>
    <row r="40" spans="1:7" x14ac:dyDescent="0.35">
      <c r="A40">
        <v>4</v>
      </c>
      <c r="B40">
        <v>13693.304670460522</v>
      </c>
      <c r="C40">
        <v>1080.6953295394778</v>
      </c>
      <c r="D40">
        <f t="shared" si="0"/>
        <v>1167902.3952884406</v>
      </c>
    </row>
    <row r="41" spans="1:7" x14ac:dyDescent="0.35">
      <c r="A41">
        <v>5</v>
      </c>
      <c r="B41">
        <v>8478.8169926472947</v>
      </c>
      <c r="C41">
        <v>296.18300735270532</v>
      </c>
      <c r="D41">
        <f t="shared" si="0"/>
        <v>87724.373844492686</v>
      </c>
    </row>
    <row r="42" spans="1:7" x14ac:dyDescent="0.35">
      <c r="A42">
        <v>6</v>
      </c>
      <c r="B42">
        <v>8331.7503259806435</v>
      </c>
      <c r="C42">
        <v>-95.750325980643538</v>
      </c>
      <c r="D42">
        <f t="shared" si="0"/>
        <v>9168.1249253995011</v>
      </c>
    </row>
    <row r="43" spans="1:7" x14ac:dyDescent="0.35">
      <c r="A43">
        <v>7</v>
      </c>
      <c r="B43">
        <v>8489.8836593139677</v>
      </c>
      <c r="C43">
        <v>190.11634068603234</v>
      </c>
      <c r="D43">
        <f t="shared" si="0"/>
        <v>36144.222995847515</v>
      </c>
    </row>
    <row r="44" spans="1:7" x14ac:dyDescent="0.35">
      <c r="A44">
        <v>8</v>
      </c>
      <c r="B44">
        <v>7504.5503259806364</v>
      </c>
      <c r="C44">
        <v>285.44967401936356</v>
      </c>
      <c r="D44">
        <f t="shared" si="0"/>
        <v>81481.516397760919</v>
      </c>
    </row>
    <row r="45" spans="1:7" x14ac:dyDescent="0.35">
      <c r="A45">
        <v>9</v>
      </c>
      <c r="B45">
        <v>8101.6836593139642</v>
      </c>
      <c r="C45">
        <v>272.3163406860358</v>
      </c>
      <c r="D45">
        <f t="shared" si="0"/>
        <v>74156.189404633114</v>
      </c>
    </row>
    <row r="46" spans="1:7" x14ac:dyDescent="0.35">
      <c r="A46">
        <v>10</v>
      </c>
      <c r="B46">
        <v>8308.9503259806479</v>
      </c>
      <c r="C46">
        <v>200.0496740193521</v>
      </c>
      <c r="D46">
        <f t="shared" si="0"/>
        <v>40019.872075249034</v>
      </c>
    </row>
    <row r="47" spans="1:7" x14ac:dyDescent="0.35">
      <c r="A47">
        <v>11</v>
      </c>
      <c r="B47">
        <v>8451.5503259806337</v>
      </c>
      <c r="C47">
        <v>-0.55032598063371552</v>
      </c>
      <c r="D47">
        <f t="shared" si="0"/>
        <v>0.30285868496046064</v>
      </c>
    </row>
    <row r="48" spans="1:7" x14ac:dyDescent="0.35">
      <c r="A48">
        <v>12</v>
      </c>
      <c r="B48">
        <v>8830.483659313968</v>
      </c>
      <c r="C48">
        <v>220.51634068603198</v>
      </c>
      <c r="D48">
        <f t="shared" si="0"/>
        <v>48627.45650955812</v>
      </c>
    </row>
    <row r="49" spans="1:4" x14ac:dyDescent="0.35">
      <c r="A49">
        <v>13</v>
      </c>
      <c r="B49">
        <v>8307.892583651832</v>
      </c>
      <c r="C49">
        <v>62.107416348168044</v>
      </c>
      <c r="D49">
        <f t="shared" si="0"/>
        <v>3857.3311654446911</v>
      </c>
    </row>
    <row r="50" spans="1:4" x14ac:dyDescent="0.35">
      <c r="A50">
        <v>14</v>
      </c>
      <c r="B50">
        <v>8199.4259169852248</v>
      </c>
      <c r="C50">
        <v>-141.42591698522483</v>
      </c>
      <c r="D50">
        <f t="shared" si="0"/>
        <v>20001.289995111707</v>
      </c>
    </row>
    <row r="51" spans="1:4" x14ac:dyDescent="0.35">
      <c r="A51">
        <v>15</v>
      </c>
      <c r="B51">
        <v>10572.892583651837</v>
      </c>
      <c r="C51">
        <v>-233.89258365183741</v>
      </c>
      <c r="D51">
        <f t="shared" si="0"/>
        <v>54705.74068733176</v>
      </c>
    </row>
    <row r="52" spans="1:4" x14ac:dyDescent="0.35">
      <c r="A52">
        <v>16</v>
      </c>
      <c r="B52">
        <v>13679.292583651841</v>
      </c>
      <c r="C52">
        <v>1778.7074163481593</v>
      </c>
      <c r="D52">
        <f t="shared" si="0"/>
        <v>3163800.0729719442</v>
      </c>
    </row>
    <row r="53" spans="1:4" x14ac:dyDescent="0.35">
      <c r="A53">
        <v>17</v>
      </c>
      <c r="B53">
        <v>8455.1888598197147</v>
      </c>
      <c r="C53">
        <v>256.81114018028529</v>
      </c>
      <c r="D53">
        <f t="shared" si="0"/>
        <v>65951.961720698149</v>
      </c>
    </row>
    <row r="54" spans="1:4" x14ac:dyDescent="0.35">
      <c r="A54">
        <v>18</v>
      </c>
      <c r="B54">
        <v>8308.1221931530636</v>
      </c>
      <c r="C54">
        <v>-15.122193153063563</v>
      </c>
      <c r="D54">
        <f t="shared" si="0"/>
        <v>228.68072575856252</v>
      </c>
    </row>
    <row r="55" spans="1:4" x14ac:dyDescent="0.35">
      <c r="A55">
        <v>19</v>
      </c>
      <c r="B55">
        <v>8466.2555264863877</v>
      </c>
      <c r="C55">
        <v>54.74447351361232</v>
      </c>
      <c r="D55">
        <f t="shared" si="0"/>
        <v>2996.9573802826008</v>
      </c>
    </row>
    <row r="56" spans="1:4" x14ac:dyDescent="0.35">
      <c r="A56">
        <v>20</v>
      </c>
      <c r="B56">
        <v>7480.9221931530565</v>
      </c>
      <c r="C56">
        <v>176.07780684694353</v>
      </c>
      <c r="D56">
        <f t="shared" si="0"/>
        <v>31003.394064029555</v>
      </c>
    </row>
    <row r="57" spans="1:4" x14ac:dyDescent="0.35">
      <c r="A57">
        <v>21</v>
      </c>
      <c r="B57">
        <v>8078.0555264863842</v>
      </c>
      <c r="C57">
        <v>302.94447351361578</v>
      </c>
      <c r="D57">
        <f t="shared" si="0"/>
        <v>91775.354032441857</v>
      </c>
    </row>
    <row r="58" spans="1:4" x14ac:dyDescent="0.35">
      <c r="A58">
        <v>22</v>
      </c>
      <c r="B58">
        <v>8285.3221931530679</v>
      </c>
      <c r="C58">
        <v>114.67780684693207</v>
      </c>
      <c r="D58">
        <f t="shared" si="0"/>
        <v>13150.999383222261</v>
      </c>
    </row>
    <row r="59" spans="1:4" x14ac:dyDescent="0.35">
      <c r="A59">
        <v>23</v>
      </c>
      <c r="B59">
        <v>8427.9221931530537</v>
      </c>
      <c r="C59">
        <v>15.07780684694626</v>
      </c>
      <c r="D59">
        <f t="shared" si="0"/>
        <v>227.3402593138195</v>
      </c>
    </row>
    <row r="60" spans="1:4" x14ac:dyDescent="0.35">
      <c r="A60">
        <v>24</v>
      </c>
      <c r="B60">
        <v>8806.855526486388</v>
      </c>
      <c r="C60">
        <v>402.14447351361196</v>
      </c>
      <c r="D60">
        <f t="shared" si="0"/>
        <v>161720.17757754016</v>
      </c>
    </row>
    <row r="61" spans="1:4" x14ac:dyDescent="0.35">
      <c r="A61">
        <v>25</v>
      </c>
      <c r="B61">
        <v>8284.264450824252</v>
      </c>
      <c r="C61">
        <v>-9.2644508242519805</v>
      </c>
      <c r="D61">
        <f t="shared" si="0"/>
        <v>85.830049074983208</v>
      </c>
    </row>
    <row r="62" spans="1:4" x14ac:dyDescent="0.35">
      <c r="A62">
        <v>26</v>
      </c>
      <c r="B62">
        <v>8175.7977841576449</v>
      </c>
      <c r="C62">
        <v>169.20221584235514</v>
      </c>
      <c r="D62">
        <f t="shared" si="0"/>
        <v>28629.389845962938</v>
      </c>
    </row>
    <row r="63" spans="1:4" x14ac:dyDescent="0.35">
      <c r="A63">
        <v>27</v>
      </c>
      <c r="B63">
        <v>10549.264450824257</v>
      </c>
      <c r="C63">
        <v>398.73554917574256</v>
      </c>
      <c r="D63">
        <f t="shared" si="0"/>
        <v>158990.038176481</v>
      </c>
    </row>
    <row r="64" spans="1:4" x14ac:dyDescent="0.35">
      <c r="A64">
        <v>28</v>
      </c>
      <c r="B64">
        <v>13655.664450824261</v>
      </c>
      <c r="C64">
        <v>1501.3355491757393</v>
      </c>
      <c r="D64">
        <f t="shared" si="0"/>
        <v>2254008.4312188188</v>
      </c>
    </row>
    <row r="65" spans="1:4" x14ac:dyDescent="0.35">
      <c r="A65">
        <v>29</v>
      </c>
      <c r="B65">
        <v>8421.9446809583351</v>
      </c>
      <c r="C65">
        <v>258.05531904166492</v>
      </c>
      <c r="D65">
        <f t="shared" si="0"/>
        <v>66592.547685695463</v>
      </c>
    </row>
    <row r="66" spans="1:4" x14ac:dyDescent="0.35">
      <c r="A66">
        <v>30</v>
      </c>
      <c r="B66">
        <v>8274.8780142916839</v>
      </c>
      <c r="C66">
        <v>434.12198570831606</v>
      </c>
      <c r="D66">
        <f t="shared" si="0"/>
        <v>188461.89847533137</v>
      </c>
    </row>
    <row r="67" spans="1:4" x14ac:dyDescent="0.35">
      <c r="A67">
        <v>31</v>
      </c>
      <c r="B67">
        <v>8433.0113476250081</v>
      </c>
      <c r="C67">
        <v>95.988652374991943</v>
      </c>
      <c r="D67">
        <f t="shared" si="0"/>
        <v>9213.8213847670468</v>
      </c>
    </row>
    <row r="68" spans="1:4" x14ac:dyDescent="0.35">
      <c r="A68">
        <v>32</v>
      </c>
      <c r="B68">
        <v>7447.6780142916768</v>
      </c>
      <c r="C68">
        <v>510.32198570832315</v>
      </c>
      <c r="D68">
        <f t="shared" si="0"/>
        <v>260428.52909728599</v>
      </c>
    </row>
    <row r="69" spans="1:4" x14ac:dyDescent="0.35">
      <c r="A69">
        <v>33</v>
      </c>
      <c r="B69">
        <v>8044.8113476250046</v>
      </c>
      <c r="C69">
        <v>789.1886523749954</v>
      </c>
      <c r="D69">
        <f t="shared" si="0"/>
        <v>622818.72903746134</v>
      </c>
    </row>
    <row r="70" spans="1:4" x14ac:dyDescent="0.35">
      <c r="A70">
        <v>34</v>
      </c>
      <c r="B70">
        <v>8252.0780142916883</v>
      </c>
      <c r="C70">
        <v>382.92198570831169</v>
      </c>
      <c r="D70">
        <f t="shared" si="0"/>
        <v>146629.24713879646</v>
      </c>
    </row>
    <row r="71" spans="1:4" x14ac:dyDescent="0.35">
      <c r="A71">
        <v>35</v>
      </c>
      <c r="B71">
        <v>8394.6780142916741</v>
      </c>
      <c r="C71">
        <v>412.32198570832588</v>
      </c>
      <c r="D71">
        <f t="shared" si="0"/>
        <v>170009.41989845689</v>
      </c>
    </row>
    <row r="72" spans="1:4" x14ac:dyDescent="0.35">
      <c r="A72">
        <v>36</v>
      </c>
      <c r="B72">
        <v>8773.6113476250084</v>
      </c>
      <c r="C72">
        <v>243.38865237499158</v>
      </c>
      <c r="D72">
        <f t="shared" si="0"/>
        <v>59238.036104914492</v>
      </c>
    </row>
    <row r="73" spans="1:4" x14ac:dyDescent="0.35">
      <c r="A73">
        <v>37</v>
      </c>
      <c r="B73">
        <v>8251.0202719628724</v>
      </c>
      <c r="C73">
        <v>-204.02027196287236</v>
      </c>
      <c r="D73">
        <f t="shared" si="0"/>
        <v>41624.271371804403</v>
      </c>
    </row>
    <row r="74" spans="1:4" x14ac:dyDescent="0.35">
      <c r="A74">
        <v>38</v>
      </c>
      <c r="B74">
        <v>8142.5536052962652</v>
      </c>
      <c r="C74">
        <v>-353.55360529626523</v>
      </c>
      <c r="D74">
        <f t="shared" si="0"/>
        <v>125000.15181798731</v>
      </c>
    </row>
    <row r="75" spans="1:4" x14ac:dyDescent="0.35">
      <c r="A75">
        <v>39</v>
      </c>
      <c r="B75">
        <v>10516.020271962878</v>
      </c>
      <c r="C75">
        <v>-582.02027196287781</v>
      </c>
      <c r="D75">
        <f t="shared" si="0"/>
        <v>338747.59697574226</v>
      </c>
    </row>
    <row r="76" spans="1:4" x14ac:dyDescent="0.35">
      <c r="A76">
        <v>40</v>
      </c>
      <c r="B76">
        <v>13622.420271962881</v>
      </c>
      <c r="C76">
        <v>-177.42027196288109</v>
      </c>
      <c r="D76">
        <f t="shared" si="0"/>
        <v>31477.952903382688</v>
      </c>
    </row>
    <row r="77" spans="1:4" x14ac:dyDescent="0.35">
      <c r="A77">
        <v>41</v>
      </c>
      <c r="B77">
        <v>8379.0844560668811</v>
      </c>
      <c r="C77">
        <v>24.915543933118897</v>
      </c>
      <c r="D77">
        <f t="shared" si="0"/>
        <v>620.78432948317788</v>
      </c>
    </row>
    <row r="78" spans="1:4" x14ac:dyDescent="0.35">
      <c r="A78">
        <v>42</v>
      </c>
      <c r="B78">
        <v>8232.01778940023</v>
      </c>
      <c r="C78">
        <v>-104.01778940022996</v>
      </c>
      <c r="D78">
        <f t="shared" si="0"/>
        <v>10819.700511710591</v>
      </c>
    </row>
    <row r="79" spans="1:4" x14ac:dyDescent="0.35">
      <c r="A79">
        <v>43</v>
      </c>
      <c r="B79">
        <v>8390.1511227335541</v>
      </c>
      <c r="C79">
        <v>-793.15112273355408</v>
      </c>
      <c r="D79">
        <f t="shared" si="0"/>
        <v>629088.70349349733</v>
      </c>
    </row>
    <row r="80" spans="1:4" x14ac:dyDescent="0.35">
      <c r="A80">
        <v>44</v>
      </c>
      <c r="B80">
        <v>7404.8177894002229</v>
      </c>
      <c r="C80">
        <v>-474.81778940022286</v>
      </c>
      <c r="D80">
        <f t="shared" si="0"/>
        <v>225451.9331309144</v>
      </c>
    </row>
    <row r="81" spans="1:4" x14ac:dyDescent="0.35">
      <c r="A81">
        <v>45</v>
      </c>
      <c r="B81">
        <v>8001.9511227335506</v>
      </c>
      <c r="C81">
        <v>-681.95112273355062</v>
      </c>
      <c r="D81">
        <f t="shared" si="0"/>
        <v>465057.33379755024</v>
      </c>
    </row>
    <row r="82" spans="1:4" x14ac:dyDescent="0.35">
      <c r="A82">
        <v>46</v>
      </c>
      <c r="B82">
        <v>8209.2177894002343</v>
      </c>
      <c r="C82">
        <v>-636.21778940023432</v>
      </c>
      <c r="D82">
        <f t="shared" si="0"/>
        <v>404773.0755493209</v>
      </c>
    </row>
    <row r="83" spans="1:4" x14ac:dyDescent="0.35">
      <c r="A83">
        <v>47</v>
      </c>
      <c r="B83">
        <v>8351.8177894002201</v>
      </c>
      <c r="C83">
        <v>-808.81778940022014</v>
      </c>
      <c r="D83">
        <f t="shared" si="0"/>
        <v>654186.21645025886</v>
      </c>
    </row>
    <row r="84" spans="1:4" x14ac:dyDescent="0.35">
      <c r="A84">
        <v>48</v>
      </c>
      <c r="B84">
        <v>8730.7511227335544</v>
      </c>
      <c r="C84">
        <v>-898.75112273355444</v>
      </c>
      <c r="D84">
        <f t="shared" si="0"/>
        <v>807753.58061482466</v>
      </c>
    </row>
    <row r="85" spans="1:4" x14ac:dyDescent="0.35">
      <c r="A85">
        <v>49</v>
      </c>
      <c r="B85">
        <v>8208.1600470714184</v>
      </c>
      <c r="C85">
        <v>-960.16004707141838</v>
      </c>
      <c r="D85">
        <f t="shared" si="0"/>
        <v>921907.31599218841</v>
      </c>
    </row>
    <row r="86" spans="1:4" x14ac:dyDescent="0.35">
      <c r="A86">
        <v>50</v>
      </c>
      <c r="B86">
        <v>8099.6933804048113</v>
      </c>
      <c r="C86">
        <v>-1026.6933804048113</v>
      </c>
      <c r="D86">
        <f t="shared" si="0"/>
        <v>1054099.2973670585</v>
      </c>
    </row>
    <row r="87" spans="1:4" x14ac:dyDescent="0.35">
      <c r="A87">
        <v>51</v>
      </c>
      <c r="B87">
        <v>10473.160047071424</v>
      </c>
      <c r="C87">
        <v>-1042.1600470714238</v>
      </c>
      <c r="D87">
        <f t="shared" si="0"/>
        <v>1086097.5637119124</v>
      </c>
    </row>
    <row r="88" spans="1:4" x14ac:dyDescent="0.35">
      <c r="A88">
        <v>52</v>
      </c>
      <c r="B88">
        <v>13579.560047071427</v>
      </c>
      <c r="C88">
        <v>-759.56004707142711</v>
      </c>
      <c r="D88">
        <f t="shared" si="0"/>
        <v>576931.46510714851</v>
      </c>
    </row>
    <row r="89" spans="1:4" x14ac:dyDescent="0.35">
      <c r="A89">
        <v>53</v>
      </c>
      <c r="B89">
        <v>8326.6081851565286</v>
      </c>
      <c r="C89">
        <v>-687.60818515652863</v>
      </c>
      <c r="D89">
        <f t="shared" si="0"/>
        <v>472805.01629425498</v>
      </c>
    </row>
    <row r="90" spans="1:4" x14ac:dyDescent="0.35">
      <c r="A90">
        <v>54</v>
      </c>
      <c r="B90">
        <v>8179.5415184898784</v>
      </c>
      <c r="C90">
        <v>-325.5415184898784</v>
      </c>
      <c r="D90">
        <f t="shared" si="0"/>
        <v>105977.28026069584</v>
      </c>
    </row>
    <row r="91" spans="1:4" x14ac:dyDescent="0.35">
      <c r="A91">
        <v>55</v>
      </c>
      <c r="B91">
        <v>8337.6748518232016</v>
      </c>
      <c r="C91">
        <v>-564.67485182320161</v>
      </c>
      <c r="D91">
        <f t="shared" si="0"/>
        <v>318857.68828155467</v>
      </c>
    </row>
    <row r="92" spans="1:4" x14ac:dyDescent="0.35">
      <c r="A92">
        <v>56</v>
      </c>
      <c r="B92">
        <v>7352.3415184898704</v>
      </c>
      <c r="C92">
        <v>-190.3415184898704</v>
      </c>
      <c r="D92">
        <f t="shared" si="0"/>
        <v>36229.893661029673</v>
      </c>
    </row>
    <row r="93" spans="1:4" x14ac:dyDescent="0.35">
      <c r="A93">
        <v>57</v>
      </c>
      <c r="B93">
        <v>7949.4748518231982</v>
      </c>
      <c r="C93">
        <v>-336.47485182319815</v>
      </c>
      <c r="D93">
        <f t="shared" si="0"/>
        <v>113215.32590944316</v>
      </c>
    </row>
    <row r="94" spans="1:4" x14ac:dyDescent="0.35">
      <c r="A94">
        <v>58</v>
      </c>
      <c r="B94">
        <v>8156.7415184898809</v>
      </c>
      <c r="C94">
        <v>-182.74151848988095</v>
      </c>
      <c r="D94">
        <f t="shared" si="0"/>
        <v>33394.462579987499</v>
      </c>
    </row>
    <row r="95" spans="1:4" x14ac:dyDescent="0.35">
      <c r="A95">
        <v>59</v>
      </c>
      <c r="B95">
        <v>8299.3415184898677</v>
      </c>
      <c r="C95">
        <v>-339.34151848986767</v>
      </c>
      <c r="D95">
        <f t="shared" si="0"/>
        <v>115152.6661710092</v>
      </c>
    </row>
    <row r="96" spans="1:4" x14ac:dyDescent="0.35">
      <c r="A96">
        <v>60</v>
      </c>
      <c r="B96">
        <v>8678.274851823202</v>
      </c>
      <c r="C96">
        <v>-541.27485182320197</v>
      </c>
      <c r="D96">
        <f t="shared" si="0"/>
        <v>292978.46521622926</v>
      </c>
    </row>
    <row r="97" spans="1:4" x14ac:dyDescent="0.35">
      <c r="A97">
        <v>61</v>
      </c>
      <c r="B97">
        <v>8155.6837761610668</v>
      </c>
      <c r="C97">
        <v>-501.68377616106682</v>
      </c>
      <c r="D97">
        <f t="shared" si="0"/>
        <v>251686.61126322739</v>
      </c>
    </row>
    <row r="98" spans="1:4" x14ac:dyDescent="0.35">
      <c r="A98">
        <v>62</v>
      </c>
      <c r="B98">
        <v>8047.2171094944588</v>
      </c>
      <c r="C98">
        <v>-724.21710949445878</v>
      </c>
      <c r="D98">
        <f t="shared" si="0"/>
        <v>524490.42168450891</v>
      </c>
    </row>
    <row r="99" spans="1:4" x14ac:dyDescent="0.35">
      <c r="A99">
        <v>63</v>
      </c>
      <c r="B99">
        <v>10420.683776161071</v>
      </c>
      <c r="C99">
        <v>-935.68377616107136</v>
      </c>
      <c r="D99">
        <f t="shared" si="0"/>
        <v>875504.12897104188</v>
      </c>
    </row>
    <row r="100" spans="1:4" x14ac:dyDescent="0.35">
      <c r="A100">
        <v>64</v>
      </c>
      <c r="B100">
        <v>13527.083776161075</v>
      </c>
      <c r="C100">
        <v>-512.08377616107464</v>
      </c>
      <c r="D100">
        <f t="shared" si="0"/>
        <v>262229.79380738561</v>
      </c>
    </row>
    <row r="101" spans="1:4" x14ac:dyDescent="0.35">
      <c r="A101">
        <v>65</v>
      </c>
      <c r="B101">
        <v>8264.5158682123765</v>
      </c>
      <c r="C101">
        <v>-679.51586821237652</v>
      </c>
      <c r="D101">
        <f t="shared" si="0"/>
        <v>461741.81515241985</v>
      </c>
    </row>
    <row r="102" spans="1:4" x14ac:dyDescent="0.35">
      <c r="A102">
        <v>66</v>
      </c>
      <c r="B102">
        <v>8117.4492015457263</v>
      </c>
      <c r="C102">
        <v>-329.44920154572628</v>
      </c>
      <c r="D102">
        <f t="shared" ref="D102:D165" si="1">C102*C102</f>
        <v>108536.77639911657</v>
      </c>
    </row>
    <row r="103" spans="1:4" x14ac:dyDescent="0.35">
      <c r="A103">
        <v>67</v>
      </c>
      <c r="B103">
        <v>8275.5825348790495</v>
      </c>
      <c r="C103">
        <v>-78.58253487904949</v>
      </c>
      <c r="D103">
        <f t="shared" si="1"/>
        <v>6175.2147880170296</v>
      </c>
    </row>
    <row r="104" spans="1:4" x14ac:dyDescent="0.35">
      <c r="A104">
        <v>68</v>
      </c>
      <c r="B104">
        <v>7290.2492015457183</v>
      </c>
      <c r="C104">
        <v>44.750798454281721</v>
      </c>
      <c r="D104">
        <f t="shared" si="1"/>
        <v>2002.6339622957432</v>
      </c>
    </row>
    <row r="105" spans="1:4" x14ac:dyDescent="0.35">
      <c r="A105">
        <v>69</v>
      </c>
      <c r="B105">
        <v>7887.382534879046</v>
      </c>
      <c r="C105">
        <v>-262.38253487904603</v>
      </c>
      <c r="D105">
        <f t="shared" si="1"/>
        <v>68844.594609553809</v>
      </c>
    </row>
    <row r="106" spans="1:4" x14ac:dyDescent="0.35">
      <c r="A106">
        <v>70</v>
      </c>
      <c r="B106">
        <v>8094.6492015457288</v>
      </c>
      <c r="C106">
        <v>-220.64920154572883</v>
      </c>
      <c r="D106">
        <f t="shared" si="1"/>
        <v>48686.070142767661</v>
      </c>
    </row>
    <row r="107" spans="1:4" x14ac:dyDescent="0.35">
      <c r="A107">
        <v>71</v>
      </c>
      <c r="B107">
        <v>8237.2492015457156</v>
      </c>
      <c r="C107">
        <v>-202.24920154571555</v>
      </c>
      <c r="D107">
        <f t="shared" si="1"/>
        <v>40904.739525879471</v>
      </c>
    </row>
    <row r="108" spans="1:4" x14ac:dyDescent="0.35">
      <c r="A108">
        <v>72</v>
      </c>
      <c r="B108">
        <v>8616.1825348790499</v>
      </c>
      <c r="C108">
        <v>-156.18253487904985</v>
      </c>
      <c r="D108">
        <f t="shared" si="1"/>
        <v>24392.984201245625</v>
      </c>
    </row>
    <row r="109" spans="1:4" x14ac:dyDescent="0.35">
      <c r="A109">
        <v>73</v>
      </c>
      <c r="B109">
        <v>8093.5914592169147</v>
      </c>
      <c r="C109">
        <v>-322.5914592169147</v>
      </c>
      <c r="D109">
        <f t="shared" si="1"/>
        <v>104065.24955969834</v>
      </c>
    </row>
    <row r="110" spans="1:4" x14ac:dyDescent="0.35">
      <c r="A110">
        <v>74</v>
      </c>
      <c r="B110">
        <v>7985.1247925503067</v>
      </c>
      <c r="C110">
        <v>-87.124792550306665</v>
      </c>
      <c r="D110">
        <f t="shared" si="1"/>
        <v>7590.7294769339715</v>
      </c>
    </row>
    <row r="111" spans="1:4" x14ac:dyDescent="0.35">
      <c r="A111">
        <v>75</v>
      </c>
      <c r="B111">
        <v>10358.591459216919</v>
      </c>
      <c r="C111">
        <v>-165.59145921691925</v>
      </c>
      <c r="D111">
        <f t="shared" si="1"/>
        <v>27420.531365588631</v>
      </c>
    </row>
    <row r="112" spans="1:4" x14ac:dyDescent="0.35">
      <c r="A112">
        <v>76</v>
      </c>
      <c r="B112">
        <v>13464.991459216923</v>
      </c>
      <c r="C112">
        <v>-247.99145921692252</v>
      </c>
      <c r="D112">
        <f t="shared" si="1"/>
        <v>61499.763844538546</v>
      </c>
    </row>
    <row r="113" spans="1:4" x14ac:dyDescent="0.35">
      <c r="A113">
        <v>77</v>
      </c>
      <c r="B113">
        <v>8192.8075052493259</v>
      </c>
      <c r="C113">
        <v>-360.80750524932591</v>
      </c>
      <c r="D113">
        <f t="shared" si="1"/>
        <v>130182.05584424235</v>
      </c>
    </row>
    <row r="114" spans="1:4" x14ac:dyDescent="0.35">
      <c r="A114">
        <v>78</v>
      </c>
      <c r="B114">
        <v>8045.7408385826757</v>
      </c>
      <c r="C114">
        <v>210.25916141732432</v>
      </c>
      <c r="D114">
        <f t="shared" si="1"/>
        <v>44208.914959916445</v>
      </c>
    </row>
    <row r="115" spans="1:4" x14ac:dyDescent="0.35">
      <c r="A115">
        <v>79</v>
      </c>
      <c r="B115">
        <v>8203.8741719159989</v>
      </c>
      <c r="C115">
        <v>303.12582808400111</v>
      </c>
      <c r="D115">
        <f t="shared" si="1"/>
        <v>91885.267651611401</v>
      </c>
    </row>
    <row r="116" spans="1:4" x14ac:dyDescent="0.35">
      <c r="A116">
        <v>80</v>
      </c>
      <c r="B116">
        <v>7218.5408385826677</v>
      </c>
      <c r="C116">
        <v>22.459161417332325</v>
      </c>
      <c r="D116">
        <f t="shared" si="1"/>
        <v>504.41393156978893</v>
      </c>
    </row>
    <row r="117" spans="1:4" x14ac:dyDescent="0.35">
      <c r="A117">
        <v>81</v>
      </c>
      <c r="B117">
        <v>7815.6741719159954</v>
      </c>
      <c r="C117">
        <v>139.32582808400457</v>
      </c>
      <c r="D117">
        <f t="shared" si="1"/>
        <v>19411.686371293596</v>
      </c>
    </row>
    <row r="118" spans="1:4" x14ac:dyDescent="0.35">
      <c r="A118">
        <v>82</v>
      </c>
      <c r="B118">
        <v>8022.9408385826782</v>
      </c>
      <c r="C118">
        <v>-13.940838582678225</v>
      </c>
      <c r="D118">
        <f t="shared" si="1"/>
        <v>194.34698038828984</v>
      </c>
    </row>
    <row r="119" spans="1:4" x14ac:dyDescent="0.35">
      <c r="A119">
        <v>83</v>
      </c>
      <c r="B119">
        <v>8165.5408385826649</v>
      </c>
      <c r="C119">
        <v>24.459161417335054</v>
      </c>
      <c r="D119">
        <f t="shared" si="1"/>
        <v>598.2505772392517</v>
      </c>
    </row>
    <row r="120" spans="1:4" x14ac:dyDescent="0.35">
      <c r="A120">
        <v>84</v>
      </c>
      <c r="B120">
        <v>8544.4741719159992</v>
      </c>
      <c r="C120">
        <v>-70.47417191599925</v>
      </c>
      <c r="D120">
        <f t="shared" si="1"/>
        <v>4966.6089072458171</v>
      </c>
    </row>
    <row r="121" spans="1:4" x14ac:dyDescent="0.35">
      <c r="A121">
        <v>85</v>
      </c>
      <c r="B121">
        <v>8021.8830962538641</v>
      </c>
      <c r="C121">
        <v>-195.8830962538641</v>
      </c>
      <c r="D121">
        <f t="shared" si="1"/>
        <v>38370.187398000584</v>
      </c>
    </row>
    <row r="122" spans="1:4" x14ac:dyDescent="0.35">
      <c r="A122">
        <v>86</v>
      </c>
      <c r="B122">
        <v>7913.4164295872561</v>
      </c>
      <c r="C122">
        <v>-256.41642958725606</v>
      </c>
      <c r="D122">
        <f t="shared" si="1"/>
        <v>65749.38536227624</v>
      </c>
    </row>
    <row r="123" spans="1:4" x14ac:dyDescent="0.35">
      <c r="A123">
        <v>87</v>
      </c>
      <c r="B123">
        <v>10286.883096253869</v>
      </c>
      <c r="C123">
        <v>114.11690374613136</v>
      </c>
      <c r="D123">
        <f t="shared" si="1"/>
        <v>13022.667720603809</v>
      </c>
    </row>
    <row r="124" spans="1:4" x14ac:dyDescent="0.35">
      <c r="A124">
        <v>88</v>
      </c>
      <c r="B124">
        <v>13393.283096253872</v>
      </c>
      <c r="C124">
        <v>140.71690374612808</v>
      </c>
      <c r="D124">
        <f t="shared" si="1"/>
        <v>19801.246999897077</v>
      </c>
    </row>
    <row r="125" spans="1:4" x14ac:dyDescent="0.35">
      <c r="A125">
        <v>89</v>
      </c>
      <c r="B125">
        <v>8111.4830962524757</v>
      </c>
      <c r="C125">
        <v>89.516903747524339</v>
      </c>
      <c r="D125">
        <f t="shared" si="1"/>
        <v>8013.2760565435374</v>
      </c>
    </row>
    <row r="126" spans="1:4" x14ac:dyDescent="0.35">
      <c r="A126">
        <v>90</v>
      </c>
      <c r="B126">
        <v>7964.4164295858254</v>
      </c>
      <c r="C126">
        <v>342.58357041417457</v>
      </c>
      <c r="D126">
        <f t="shared" si="1"/>
        <v>117363.50271772371</v>
      </c>
    </row>
    <row r="127" spans="1:4" x14ac:dyDescent="0.35">
      <c r="A127">
        <v>91</v>
      </c>
      <c r="B127">
        <v>8122.5497629191486</v>
      </c>
      <c r="C127">
        <v>221.45023708085137</v>
      </c>
      <c r="D127">
        <f t="shared" si="1"/>
        <v>49040.207503165278</v>
      </c>
    </row>
    <row r="128" spans="1:4" x14ac:dyDescent="0.35">
      <c r="A128">
        <v>92</v>
      </c>
      <c r="B128">
        <v>7137.2164295858174</v>
      </c>
      <c r="C128">
        <v>283.78357041418258</v>
      </c>
      <c r="D128">
        <f t="shared" si="1"/>
        <v>80533.11483702132</v>
      </c>
    </row>
    <row r="129" spans="1:4" x14ac:dyDescent="0.35">
      <c r="A129">
        <v>93</v>
      </c>
      <c r="B129">
        <v>7734.3497629191452</v>
      </c>
      <c r="C129">
        <v>233.65023708085482</v>
      </c>
      <c r="D129">
        <f t="shared" si="1"/>
        <v>54592.433287939668</v>
      </c>
    </row>
    <row r="130" spans="1:4" x14ac:dyDescent="0.35">
      <c r="A130">
        <v>94</v>
      </c>
      <c r="B130">
        <v>7941.616429585828</v>
      </c>
      <c r="C130">
        <v>12.383570414172027</v>
      </c>
      <c r="D130">
        <f t="shared" si="1"/>
        <v>153.35281620275674</v>
      </c>
    </row>
    <row r="131" spans="1:4" x14ac:dyDescent="0.35">
      <c r="A131">
        <v>95</v>
      </c>
      <c r="B131">
        <v>8084.2164295858147</v>
      </c>
      <c r="C131">
        <v>74.783570414185306</v>
      </c>
      <c r="D131">
        <f t="shared" si="1"/>
        <v>5592.5824038934115</v>
      </c>
    </row>
    <row r="132" spans="1:4" x14ac:dyDescent="0.35">
      <c r="A132">
        <v>96</v>
      </c>
      <c r="B132">
        <v>8463.149762919149</v>
      </c>
      <c r="C132">
        <v>46.850237080851002</v>
      </c>
      <c r="D132">
        <f t="shared" si="1"/>
        <v>2194.9447145319464</v>
      </c>
    </row>
    <row r="133" spans="1:4" x14ac:dyDescent="0.35">
      <c r="A133">
        <v>97</v>
      </c>
      <c r="B133">
        <v>7940.5586872570138</v>
      </c>
      <c r="C133">
        <v>21.441312742986156</v>
      </c>
      <c r="D133">
        <f t="shared" si="1"/>
        <v>459.72989214254051</v>
      </c>
    </row>
    <row r="134" spans="1:4" x14ac:dyDescent="0.35">
      <c r="A134">
        <v>98</v>
      </c>
      <c r="B134">
        <v>7832.0920205904058</v>
      </c>
      <c r="C134">
        <v>315.90797940959419</v>
      </c>
      <c r="D134">
        <f t="shared" si="1"/>
        <v>99797.851454652584</v>
      </c>
    </row>
    <row r="135" spans="1:4" x14ac:dyDescent="0.35">
      <c r="A135">
        <v>99</v>
      </c>
      <c r="B135">
        <v>10205.558687257018</v>
      </c>
      <c r="C135">
        <v>305.44131274298161</v>
      </c>
      <c r="D135">
        <f t="shared" si="1"/>
        <v>93294.395530155904</v>
      </c>
    </row>
    <row r="136" spans="1:4" x14ac:dyDescent="0.35">
      <c r="A136">
        <v>100</v>
      </c>
      <c r="B136">
        <v>13311.958687257022</v>
      </c>
      <c r="C136">
        <v>-97.958687257021666</v>
      </c>
      <c r="D136">
        <f t="shared" si="1"/>
        <v>9595.9044091189789</v>
      </c>
    </row>
    <row r="137" spans="1:4" x14ac:dyDescent="0.35">
      <c r="A137">
        <v>101</v>
      </c>
      <c r="B137">
        <v>8020.5426412255511</v>
      </c>
      <c r="C137">
        <v>3.4573587744489487</v>
      </c>
      <c r="D137">
        <f t="shared" si="1"/>
        <v>11.953329695259136</v>
      </c>
    </row>
    <row r="138" spans="1:4" x14ac:dyDescent="0.35">
      <c r="A138">
        <v>102</v>
      </c>
      <c r="B138">
        <v>7873.4759745589008</v>
      </c>
      <c r="C138">
        <v>135.52402544109918</v>
      </c>
      <c r="D138">
        <f t="shared" si="1"/>
        <v>18366.761471759699</v>
      </c>
    </row>
    <row r="139" spans="1:4" x14ac:dyDescent="0.35">
      <c r="A139">
        <v>103</v>
      </c>
      <c r="B139">
        <v>8031.609307892224</v>
      </c>
      <c r="C139">
        <v>292.39069210777598</v>
      </c>
      <c r="D139">
        <f t="shared" si="1"/>
        <v>85492.316831264252</v>
      </c>
    </row>
    <row r="140" spans="1:4" x14ac:dyDescent="0.35">
      <c r="A140">
        <v>104</v>
      </c>
      <c r="B140">
        <v>7046.2759745588928</v>
      </c>
      <c r="C140">
        <v>301.72402544110719</v>
      </c>
      <c r="D140">
        <f t="shared" si="1"/>
        <v>91037.387528385894</v>
      </c>
    </row>
    <row r="141" spans="1:4" x14ac:dyDescent="0.35">
      <c r="A141">
        <v>105</v>
      </c>
      <c r="B141">
        <v>7643.4093078922206</v>
      </c>
      <c r="C141">
        <v>180.59069210777943</v>
      </c>
      <c r="D141">
        <f t="shared" si="1"/>
        <v>32612.998075966789</v>
      </c>
    </row>
    <row r="142" spans="1:4" x14ac:dyDescent="0.35">
      <c r="A142">
        <v>106</v>
      </c>
      <c r="B142">
        <v>7850.6759745589034</v>
      </c>
      <c r="C142">
        <v>-100.67597455890336</v>
      </c>
      <c r="D142">
        <f t="shared" si="1"/>
        <v>10135.651853384958</v>
      </c>
    </row>
    <row r="143" spans="1:4" x14ac:dyDescent="0.35">
      <c r="A143">
        <v>107</v>
      </c>
      <c r="B143">
        <v>7993.2759745588901</v>
      </c>
      <c r="C143">
        <v>62.724025441109916</v>
      </c>
      <c r="D143">
        <f t="shared" si="1"/>
        <v>3934.3033675370039</v>
      </c>
    </row>
    <row r="144" spans="1:4" x14ac:dyDescent="0.35">
      <c r="A144">
        <v>108</v>
      </c>
      <c r="B144">
        <v>8372.2093078922244</v>
      </c>
      <c r="C144">
        <v>-9.2093078922243876</v>
      </c>
      <c r="D144">
        <f t="shared" si="1"/>
        <v>84.811351853786391</v>
      </c>
    </row>
    <row r="145" spans="1:4" x14ac:dyDescent="0.35">
      <c r="A145">
        <v>109</v>
      </c>
      <c r="B145">
        <v>7849.6182322300892</v>
      </c>
      <c r="C145">
        <v>524.38176776991077</v>
      </c>
      <c r="D145">
        <f t="shared" si="1"/>
        <v>274976.2383694966</v>
      </c>
    </row>
    <row r="146" spans="1:4" x14ac:dyDescent="0.35">
      <c r="A146">
        <v>110</v>
      </c>
      <c r="B146">
        <v>7741.1515655634812</v>
      </c>
      <c r="C146">
        <v>519.8484344365188</v>
      </c>
      <c r="D146">
        <f t="shared" si="1"/>
        <v>270242.39478609961</v>
      </c>
    </row>
    <row r="147" spans="1:4" x14ac:dyDescent="0.35">
      <c r="A147">
        <v>111</v>
      </c>
      <c r="B147">
        <v>10114.618232230094</v>
      </c>
      <c r="C147">
        <v>850.38176776990622</v>
      </c>
      <c r="D147">
        <f t="shared" si="1"/>
        <v>723149.15095547074</v>
      </c>
    </row>
    <row r="148" spans="1:4" x14ac:dyDescent="0.35">
      <c r="A148">
        <v>112</v>
      </c>
      <c r="B148">
        <v>13221.018232230097</v>
      </c>
      <c r="C148">
        <v>677.98176776990294</v>
      </c>
      <c r="D148">
        <f t="shared" si="1"/>
        <v>459659.27742840262</v>
      </c>
    </row>
    <row r="149" spans="1:4" x14ac:dyDescent="0.35">
      <c r="A149">
        <v>113</v>
      </c>
      <c r="B149">
        <v>7919.986140179728</v>
      </c>
      <c r="C149">
        <v>299.01385982027205</v>
      </c>
      <c r="D149">
        <f t="shared" si="1"/>
        <v>89409.2883646173</v>
      </c>
    </row>
    <row r="150" spans="1:4" x14ac:dyDescent="0.35">
      <c r="A150">
        <v>114</v>
      </c>
      <c r="B150">
        <v>7772.9194735130777</v>
      </c>
      <c r="C150">
        <v>160.08052648692228</v>
      </c>
      <c r="D150">
        <f t="shared" si="1"/>
        <v>25625.774960330225</v>
      </c>
    </row>
    <row r="151" spans="1:4" x14ac:dyDescent="0.35">
      <c r="A151">
        <v>115</v>
      </c>
      <c r="B151">
        <v>7931.0528068464009</v>
      </c>
      <c r="C151">
        <v>175.94719315359907</v>
      </c>
      <c r="D151">
        <f t="shared" si="1"/>
        <v>30957.4147786299</v>
      </c>
    </row>
    <row r="152" spans="1:4" x14ac:dyDescent="0.35">
      <c r="A152">
        <v>116</v>
      </c>
      <c r="B152">
        <v>6945.7194735130697</v>
      </c>
      <c r="C152">
        <v>372.28052648693028</v>
      </c>
      <c r="D152">
        <f t="shared" si="1"/>
        <v>138592.79040138601</v>
      </c>
    </row>
    <row r="153" spans="1:4" x14ac:dyDescent="0.35">
      <c r="A153">
        <v>117</v>
      </c>
      <c r="B153">
        <v>7542.8528068463975</v>
      </c>
      <c r="C153">
        <v>308.14719315360253</v>
      </c>
      <c r="D153">
        <f t="shared" si="1"/>
        <v>94954.692648443626</v>
      </c>
    </row>
    <row r="154" spans="1:4" x14ac:dyDescent="0.35">
      <c r="A154">
        <v>118</v>
      </c>
      <c r="B154">
        <v>7750.1194735130803</v>
      </c>
      <c r="C154">
        <v>416.88052648691973</v>
      </c>
      <c r="D154">
        <f t="shared" si="1"/>
        <v>173789.37336401138</v>
      </c>
    </row>
    <row r="155" spans="1:4" x14ac:dyDescent="0.35">
      <c r="A155">
        <v>119</v>
      </c>
      <c r="B155">
        <v>7892.719473513067</v>
      </c>
      <c r="C155">
        <v>238.28052648693301</v>
      </c>
      <c r="D155">
        <f t="shared" si="1"/>
        <v>56777.609302889985</v>
      </c>
    </row>
    <row r="156" spans="1:4" x14ac:dyDescent="0.35">
      <c r="A156">
        <v>120</v>
      </c>
      <c r="B156">
        <v>8271.6528068464013</v>
      </c>
      <c r="C156">
        <v>69.34719315359871</v>
      </c>
      <c r="D156">
        <f t="shared" si="1"/>
        <v>4809.0331982825273</v>
      </c>
    </row>
    <row r="157" spans="1:4" x14ac:dyDescent="0.35">
      <c r="A157">
        <v>121</v>
      </c>
      <c r="B157">
        <v>7749.0617311842661</v>
      </c>
      <c r="C157">
        <v>509.93826881573386</v>
      </c>
      <c r="D157">
        <f t="shared" si="1"/>
        <v>260037.03800278765</v>
      </c>
    </row>
    <row r="158" spans="1:4" x14ac:dyDescent="0.35">
      <c r="A158">
        <v>122</v>
      </c>
      <c r="B158">
        <v>7640.5950645176581</v>
      </c>
      <c r="C158">
        <v>446.4049354823419</v>
      </c>
      <c r="D158">
        <f t="shared" si="1"/>
        <v>199277.36642299383</v>
      </c>
    </row>
    <row r="159" spans="1:4" x14ac:dyDescent="0.35">
      <c r="A159">
        <v>123</v>
      </c>
      <c r="B159">
        <v>10014.061731184271</v>
      </c>
      <c r="C159">
        <v>314.93826881572932</v>
      </c>
      <c r="D159">
        <f t="shared" si="1"/>
        <v>99186.113164648574</v>
      </c>
    </row>
    <row r="160" spans="1:4" x14ac:dyDescent="0.35">
      <c r="A160">
        <v>124</v>
      </c>
      <c r="B160">
        <v>13120.461731184274</v>
      </c>
      <c r="C160">
        <v>-204.46173118427396</v>
      </c>
      <c r="D160">
        <f t="shared" si="1"/>
        <v>41804.599518870309</v>
      </c>
    </row>
    <row r="161" spans="1:4" x14ac:dyDescent="0.35">
      <c r="A161">
        <v>125</v>
      </c>
      <c r="B161">
        <v>7809.8135931001052</v>
      </c>
      <c r="C161">
        <v>-214.81359310010521</v>
      </c>
      <c r="D161">
        <f t="shared" si="1"/>
        <v>46144.879780577568</v>
      </c>
    </row>
    <row r="162" spans="1:4" x14ac:dyDescent="0.35">
      <c r="A162">
        <v>126</v>
      </c>
      <c r="B162">
        <v>7662.746926433455</v>
      </c>
      <c r="C162">
        <v>170.25307356654503</v>
      </c>
      <c r="D162">
        <f t="shared" si="1"/>
        <v>28986.109058855393</v>
      </c>
    </row>
    <row r="163" spans="1:4" x14ac:dyDescent="0.35">
      <c r="A163">
        <v>127</v>
      </c>
      <c r="B163">
        <v>7820.8802597667782</v>
      </c>
      <c r="C163">
        <v>112.11974023322182</v>
      </c>
      <c r="D163">
        <f t="shared" si="1"/>
        <v>12570.83614996514</v>
      </c>
    </row>
    <row r="164" spans="1:4" x14ac:dyDescent="0.35">
      <c r="A164">
        <v>128</v>
      </c>
      <c r="B164">
        <v>6835.546926433447</v>
      </c>
      <c r="C164">
        <v>227.45307356655303</v>
      </c>
      <c r="D164">
        <f t="shared" si="1"/>
        <v>51734.900674871787</v>
      </c>
    </row>
    <row r="165" spans="1:4" x14ac:dyDescent="0.35">
      <c r="A165">
        <v>129</v>
      </c>
      <c r="B165">
        <v>7432.6802597667747</v>
      </c>
      <c r="C165">
        <v>134.31974023322528</v>
      </c>
      <c r="D165">
        <f t="shared" si="1"/>
        <v>18041.792616321116</v>
      </c>
    </row>
    <row r="166" spans="1:4" x14ac:dyDescent="0.35">
      <c r="A166">
        <v>130</v>
      </c>
      <c r="B166">
        <v>7639.9469264334575</v>
      </c>
      <c r="C166">
        <v>104.05307356654248</v>
      </c>
      <c r="D166">
        <f t="shared" ref="D166:D216" si="2">C166*C166</f>
        <v>10827.042118644302</v>
      </c>
    </row>
    <row r="167" spans="1:4" x14ac:dyDescent="0.35">
      <c r="A167">
        <v>131</v>
      </c>
      <c r="B167">
        <v>7782.5469264334442</v>
      </c>
      <c r="C167">
        <v>24.453073566555759</v>
      </c>
      <c r="D167">
        <f t="shared" si="2"/>
        <v>597.952806851388</v>
      </c>
    </row>
    <row r="168" spans="1:4" x14ac:dyDescent="0.35">
      <c r="A168">
        <v>132</v>
      </c>
      <c r="B168">
        <v>8161.4802597667785</v>
      </c>
      <c r="C168">
        <v>127.51974023322146</v>
      </c>
      <c r="D168">
        <f t="shared" si="2"/>
        <v>16261.28414914828</v>
      </c>
    </row>
    <row r="169" spans="1:4" x14ac:dyDescent="0.35">
      <c r="A169">
        <v>133</v>
      </c>
      <c r="B169">
        <v>7638.8891841046434</v>
      </c>
      <c r="C169">
        <v>188.11081589535661</v>
      </c>
      <c r="D169">
        <f t="shared" si="2"/>
        <v>35385.679056816749</v>
      </c>
    </row>
    <row r="170" spans="1:4" x14ac:dyDescent="0.35">
      <c r="A170">
        <v>134</v>
      </c>
      <c r="B170">
        <v>7530.4225174380354</v>
      </c>
      <c r="C170">
        <v>-68.422517438035356</v>
      </c>
      <c r="D170">
        <f t="shared" si="2"/>
        <v>4681.6408925582527</v>
      </c>
    </row>
    <row r="171" spans="1:4" x14ac:dyDescent="0.35">
      <c r="A171">
        <v>135</v>
      </c>
      <c r="B171">
        <v>9903.8891841046479</v>
      </c>
      <c r="C171">
        <v>-147.88918410464794</v>
      </c>
      <c r="D171">
        <f t="shared" si="2"/>
        <v>21871.210775138454</v>
      </c>
    </row>
    <row r="172" spans="1:4" x14ac:dyDescent="0.35">
      <c r="A172">
        <v>136</v>
      </c>
      <c r="B172">
        <v>13010.289184104651</v>
      </c>
      <c r="C172">
        <v>-843.28918410465121</v>
      </c>
      <c r="D172">
        <f t="shared" si="2"/>
        <v>711136.64802788838</v>
      </c>
    </row>
    <row r="173" spans="1:4" x14ac:dyDescent="0.35">
      <c r="A173">
        <v>137</v>
      </c>
      <c r="B173">
        <v>7690.025000001584</v>
      </c>
      <c r="C173">
        <v>-213.02500000158398</v>
      </c>
      <c r="D173">
        <f t="shared" si="2"/>
        <v>45379.650625674854</v>
      </c>
    </row>
    <row r="174" spans="1:4" x14ac:dyDescent="0.35">
      <c r="A174">
        <v>138</v>
      </c>
      <c r="B174">
        <v>7542.9583333349337</v>
      </c>
      <c r="C174">
        <v>-397.95833333493374</v>
      </c>
      <c r="D174">
        <f t="shared" si="2"/>
        <v>158370.83507071823</v>
      </c>
    </row>
    <row r="175" spans="1:4" x14ac:dyDescent="0.35">
      <c r="A175">
        <v>139</v>
      </c>
      <c r="B175">
        <v>7701.0916666682569</v>
      </c>
      <c r="C175">
        <v>266.90833333174305</v>
      </c>
      <c r="D175">
        <f t="shared" si="2"/>
        <v>71240.058401928865</v>
      </c>
    </row>
    <row r="176" spans="1:4" x14ac:dyDescent="0.35">
      <c r="A176">
        <v>140</v>
      </c>
      <c r="B176">
        <v>6715.7583333349257</v>
      </c>
      <c r="C176">
        <v>383.24166666507426</v>
      </c>
      <c r="D176">
        <f t="shared" si="2"/>
        <v>146874.17506822391</v>
      </c>
    </row>
    <row r="177" spans="1:4" x14ac:dyDescent="0.35">
      <c r="A177">
        <v>141</v>
      </c>
      <c r="B177">
        <v>7312.8916666682535</v>
      </c>
      <c r="C177">
        <v>301.10833333174651</v>
      </c>
      <c r="D177">
        <f t="shared" si="2"/>
        <v>90666.228401822169</v>
      </c>
    </row>
    <row r="178" spans="1:4" x14ac:dyDescent="0.35">
      <c r="A178">
        <v>142</v>
      </c>
      <c r="B178">
        <v>7520.1583333349363</v>
      </c>
      <c r="C178">
        <v>174.84166666506371</v>
      </c>
      <c r="D178">
        <f t="shared" si="2"/>
        <v>30569.608402217251</v>
      </c>
    </row>
    <row r="179" spans="1:4" x14ac:dyDescent="0.35">
      <c r="A179">
        <v>143</v>
      </c>
      <c r="B179">
        <v>7662.758333334923</v>
      </c>
      <c r="C179">
        <v>-127.75833333492301</v>
      </c>
      <c r="D179">
        <f t="shared" si="2"/>
        <v>16322.191736517299</v>
      </c>
    </row>
    <row r="180" spans="1:4" x14ac:dyDescent="0.35">
      <c r="A180">
        <v>144</v>
      </c>
      <c r="B180">
        <v>8041.6916666682573</v>
      </c>
      <c r="C180">
        <v>-71.691666668257312</v>
      </c>
      <c r="D180">
        <f t="shared" si="2"/>
        <v>5139.6950696725162</v>
      </c>
    </row>
    <row r="181" spans="1:4" x14ac:dyDescent="0.35">
      <c r="A181">
        <v>145</v>
      </c>
      <c r="B181">
        <v>7519.1005910061222</v>
      </c>
      <c r="C181">
        <v>260.89940899387784</v>
      </c>
      <c r="D181">
        <f t="shared" si="2"/>
        <v>68068.501613354747</v>
      </c>
    </row>
    <row r="182" spans="1:4" x14ac:dyDescent="0.35">
      <c r="A182">
        <v>146</v>
      </c>
      <c r="B182">
        <v>7410.6339243395141</v>
      </c>
      <c r="C182">
        <v>234.36607566048588</v>
      </c>
      <c r="D182">
        <f t="shared" si="2"/>
        <v>54927.45742049659</v>
      </c>
    </row>
    <row r="183" spans="1:4" x14ac:dyDescent="0.35">
      <c r="A183">
        <v>147</v>
      </c>
      <c r="B183">
        <v>9784.1005910061267</v>
      </c>
      <c r="C183">
        <v>601.89940899387329</v>
      </c>
      <c r="D183">
        <f t="shared" si="2"/>
        <v>362282.89854717394</v>
      </c>
    </row>
    <row r="184" spans="1:4" x14ac:dyDescent="0.35">
      <c r="A184">
        <v>148</v>
      </c>
      <c r="B184">
        <v>12890.50059100613</v>
      </c>
      <c r="C184">
        <v>-634.50059100612998</v>
      </c>
      <c r="D184">
        <f t="shared" si="2"/>
        <v>402590.99998712825</v>
      </c>
    </row>
    <row r="185" spans="1:4" x14ac:dyDescent="0.35">
      <c r="A185">
        <v>149</v>
      </c>
      <c r="B185">
        <v>7560.6203608655378</v>
      </c>
      <c r="C185">
        <v>220.3796391344622</v>
      </c>
      <c r="D185">
        <f t="shared" si="2"/>
        <v>48567.185345035781</v>
      </c>
    </row>
    <row r="186" spans="1:4" x14ac:dyDescent="0.35">
      <c r="A186">
        <v>150</v>
      </c>
      <c r="B186">
        <v>7413.5536941988876</v>
      </c>
      <c r="C186">
        <v>17.44630580111243</v>
      </c>
      <c r="D186">
        <f t="shared" si="2"/>
        <v>304.37358610592923</v>
      </c>
    </row>
    <row r="187" spans="1:4" x14ac:dyDescent="0.35">
      <c r="A187">
        <v>151</v>
      </c>
      <c r="B187">
        <v>7571.6870275322108</v>
      </c>
      <c r="C187">
        <v>496.31297246778922</v>
      </c>
      <c r="D187">
        <f t="shared" si="2"/>
        <v>246326.56663981249</v>
      </c>
    </row>
    <row r="188" spans="1:4" x14ac:dyDescent="0.35">
      <c r="A188">
        <v>152</v>
      </c>
      <c r="B188">
        <v>6586.3536941988796</v>
      </c>
      <c r="C188">
        <v>675.64630580112043</v>
      </c>
      <c r="D188">
        <f t="shared" si="2"/>
        <v>456497.93054270116</v>
      </c>
    </row>
    <row r="189" spans="1:4" x14ac:dyDescent="0.35">
      <c r="A189">
        <v>153</v>
      </c>
      <c r="B189">
        <v>7183.4870275322073</v>
      </c>
      <c r="C189">
        <v>666.51297246779268</v>
      </c>
      <c r="D189">
        <f t="shared" si="2"/>
        <v>444239.54246785259</v>
      </c>
    </row>
    <row r="190" spans="1:4" x14ac:dyDescent="0.35">
      <c r="A190">
        <v>154</v>
      </c>
      <c r="B190">
        <v>7390.7536941988901</v>
      </c>
      <c r="C190">
        <v>571.24630580110988</v>
      </c>
      <c r="D190">
        <f t="shared" si="2"/>
        <v>326322.34189141513</v>
      </c>
    </row>
    <row r="191" spans="1:4" x14ac:dyDescent="0.35">
      <c r="A191">
        <v>155</v>
      </c>
      <c r="B191">
        <v>7533.3536941988768</v>
      </c>
      <c r="C191">
        <v>289.64630580112316</v>
      </c>
      <c r="D191">
        <f t="shared" si="2"/>
        <v>83894.98246423775</v>
      </c>
    </row>
    <row r="192" spans="1:4" x14ac:dyDescent="0.35">
      <c r="A192">
        <v>156</v>
      </c>
      <c r="B192">
        <v>7912.2870275322111</v>
      </c>
      <c r="C192">
        <v>423.71297246778886</v>
      </c>
      <c r="D192">
        <f t="shared" si="2"/>
        <v>179532.68303748919</v>
      </c>
    </row>
    <row r="193" spans="1:4" x14ac:dyDescent="0.35">
      <c r="A193">
        <v>157</v>
      </c>
      <c r="B193">
        <v>7389.695951870076</v>
      </c>
      <c r="C193">
        <v>349.30404812992401</v>
      </c>
      <c r="D193">
        <f t="shared" si="2"/>
        <v>122013.31803995227</v>
      </c>
    </row>
    <row r="194" spans="1:4" x14ac:dyDescent="0.35">
      <c r="A194">
        <v>158</v>
      </c>
      <c r="B194">
        <v>7281.229285203468</v>
      </c>
      <c r="C194">
        <v>508.77071479653205</v>
      </c>
      <c r="D194">
        <f t="shared" si="2"/>
        <v>258847.64023457415</v>
      </c>
    </row>
    <row r="195" spans="1:4" x14ac:dyDescent="0.35">
      <c r="A195">
        <v>159</v>
      </c>
      <c r="B195">
        <v>9654.6959518700805</v>
      </c>
      <c r="C195">
        <v>634.30404812991947</v>
      </c>
      <c r="D195">
        <f t="shared" si="2"/>
        <v>402341.6254740032</v>
      </c>
    </row>
    <row r="196" spans="1:4" x14ac:dyDescent="0.35">
      <c r="A196">
        <v>160</v>
      </c>
      <c r="B196">
        <v>12761.095951870084</v>
      </c>
      <c r="C196">
        <v>-887.09595187008381</v>
      </c>
      <c r="D196">
        <f t="shared" si="2"/>
        <v>786939.22782429005</v>
      </c>
    </row>
    <row r="197" spans="1:4" x14ac:dyDescent="0.35">
      <c r="A197">
        <v>161</v>
      </c>
      <c r="B197">
        <v>7421.5996757031426</v>
      </c>
      <c r="C197">
        <v>244.40032429685743</v>
      </c>
      <c r="D197">
        <f t="shared" si="2"/>
        <v>59731.51851640908</v>
      </c>
    </row>
    <row r="198" spans="1:4" x14ac:dyDescent="0.35">
      <c r="A198">
        <v>162</v>
      </c>
      <c r="B198">
        <v>7274.5330090364923</v>
      </c>
      <c r="C198">
        <v>-294.53300903649233</v>
      </c>
      <c r="D198">
        <f t="shared" si="2"/>
        <v>86749.693412090477</v>
      </c>
    </row>
    <row r="199" spans="1:4" x14ac:dyDescent="0.35">
      <c r="A199">
        <v>163</v>
      </c>
      <c r="B199">
        <v>7432.6663423698155</v>
      </c>
      <c r="C199">
        <v>242.33365763018446</v>
      </c>
      <c r="D199">
        <f t="shared" si="2"/>
        <v>58725.601620423462</v>
      </c>
    </row>
    <row r="200" spans="1:4" x14ac:dyDescent="0.35">
      <c r="A200">
        <v>164</v>
      </c>
      <c r="B200">
        <v>6447.3330090364843</v>
      </c>
      <c r="C200">
        <v>452.66699096351567</v>
      </c>
      <c r="D200">
        <f t="shared" si="2"/>
        <v>204907.40470796358</v>
      </c>
    </row>
    <row r="201" spans="1:4" x14ac:dyDescent="0.35">
      <c r="A201">
        <v>165</v>
      </c>
      <c r="B201">
        <v>7044.4663423698121</v>
      </c>
      <c r="C201">
        <v>529.53365763018792</v>
      </c>
      <c r="D201">
        <f t="shared" si="2"/>
        <v>280405.89456320507</v>
      </c>
    </row>
    <row r="202" spans="1:4" x14ac:dyDescent="0.35">
      <c r="A202">
        <v>166</v>
      </c>
      <c r="B202">
        <v>7251.7330090364949</v>
      </c>
      <c r="C202">
        <v>229.26699096350512</v>
      </c>
      <c r="D202">
        <f t="shared" si="2"/>
        <v>52563.353145459936</v>
      </c>
    </row>
    <row r="203" spans="1:4" x14ac:dyDescent="0.35">
      <c r="A203">
        <v>167</v>
      </c>
      <c r="B203">
        <v>7394.3330090364816</v>
      </c>
      <c r="C203">
        <v>274.6669909635184</v>
      </c>
      <c r="D203">
        <f t="shared" si="2"/>
        <v>75441.955924953494</v>
      </c>
    </row>
    <row r="204" spans="1:4" x14ac:dyDescent="0.35">
      <c r="A204">
        <v>168</v>
      </c>
      <c r="B204">
        <v>7773.2663423698159</v>
      </c>
      <c r="C204">
        <v>264.7336576301841</v>
      </c>
      <c r="D204">
        <f t="shared" si="2"/>
        <v>70083.909482255534</v>
      </c>
    </row>
    <row r="205" spans="1:4" x14ac:dyDescent="0.35">
      <c r="A205">
        <v>169</v>
      </c>
      <c r="B205">
        <v>7250.6752667076807</v>
      </c>
      <c r="C205">
        <v>387.32473329231925</v>
      </c>
      <c r="D205">
        <f t="shared" si="2"/>
        <v>150020.44901996624</v>
      </c>
    </row>
    <row r="206" spans="1:4" x14ac:dyDescent="0.35">
      <c r="A206">
        <v>170</v>
      </c>
      <c r="B206">
        <v>7142.2086000410727</v>
      </c>
      <c r="C206">
        <v>461.79139995892729</v>
      </c>
      <c r="D206">
        <f t="shared" si="2"/>
        <v>213251.29707602595</v>
      </c>
    </row>
    <row r="207" spans="1:4" x14ac:dyDescent="0.35">
      <c r="A207">
        <v>171</v>
      </c>
      <c r="B207">
        <v>9515.6752667076853</v>
      </c>
      <c r="C207">
        <v>469.3247332923147</v>
      </c>
      <c r="D207">
        <f t="shared" si="2"/>
        <v>220265.70527990232</v>
      </c>
    </row>
    <row r="208" spans="1:4" x14ac:dyDescent="0.35">
      <c r="A208">
        <v>172</v>
      </c>
      <c r="B208">
        <v>12622.075266707689</v>
      </c>
      <c r="C208">
        <v>-815.07526670768857</v>
      </c>
      <c r="D208">
        <f t="shared" si="2"/>
        <v>664347.69039860961</v>
      </c>
    </row>
    <row r="209" spans="1:4" x14ac:dyDescent="0.35">
      <c r="A209">
        <v>173</v>
      </c>
      <c r="B209">
        <v>7272.9629445218488</v>
      </c>
      <c r="C209">
        <v>463.03705547815116</v>
      </c>
      <c r="D209">
        <f t="shared" si="2"/>
        <v>214403.31474587644</v>
      </c>
    </row>
    <row r="210" spans="1:4" x14ac:dyDescent="0.35">
      <c r="A210">
        <v>174</v>
      </c>
      <c r="B210">
        <v>7125.8962778551986</v>
      </c>
      <c r="C210">
        <v>92.103722144801395</v>
      </c>
      <c r="D210">
        <f t="shared" si="2"/>
        <v>8483.0956329267792</v>
      </c>
    </row>
    <row r="211" spans="1:4" x14ac:dyDescent="0.35">
      <c r="A211">
        <v>175</v>
      </c>
      <c r="B211">
        <v>7284.0296111885218</v>
      </c>
      <c r="C211">
        <v>-1015.0296111885218</v>
      </c>
      <c r="D211">
        <f t="shared" si="2"/>
        <v>1030285.1115895218</v>
      </c>
    </row>
    <row r="212" spans="1:4" x14ac:dyDescent="0.35">
      <c r="A212">
        <v>176</v>
      </c>
      <c r="B212">
        <v>6298.6962778551906</v>
      </c>
      <c r="C212">
        <v>-3070.6962778551906</v>
      </c>
      <c r="D212">
        <f t="shared" si="2"/>
        <v>9429175.6308337227</v>
      </c>
    </row>
    <row r="213" spans="1:4" x14ac:dyDescent="0.35">
      <c r="A213">
        <v>177</v>
      </c>
      <c r="B213">
        <v>6895.8296111885184</v>
      </c>
      <c r="C213">
        <v>-2576.8296111885184</v>
      </c>
      <c r="D213">
        <f t="shared" si="2"/>
        <v>6640050.8450979711</v>
      </c>
    </row>
    <row r="214" spans="1:4" x14ac:dyDescent="0.35">
      <c r="A214">
        <v>178</v>
      </c>
      <c r="B214">
        <v>7103.0962778552012</v>
      </c>
      <c r="C214">
        <v>-1052.0962778552012</v>
      </c>
      <c r="D214">
        <f t="shared" si="2"/>
        <v>1106906.5778767685</v>
      </c>
    </row>
    <row r="215" spans="1:4" x14ac:dyDescent="0.35">
      <c r="A215">
        <v>179</v>
      </c>
      <c r="B215">
        <v>7245.6962778551879</v>
      </c>
      <c r="C215">
        <v>62.303722144812127</v>
      </c>
      <c r="D215">
        <f t="shared" si="2"/>
        <v>3881.7537930979529</v>
      </c>
    </row>
    <row r="216" spans="1:4" ht="15" thickBot="1" x14ac:dyDescent="0.4">
      <c r="A216" s="5">
        <v>180</v>
      </c>
      <c r="B216" s="5">
        <v>7624.6296111885222</v>
      </c>
      <c r="C216" s="5">
        <v>-50.629611188522176</v>
      </c>
      <c r="D216">
        <f t="shared" si="2"/>
        <v>2563.3575291009302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D99C7-9ABC-4FA3-B468-4AE68B493CFF}">
  <dimension ref="A1:H193"/>
  <sheetViews>
    <sheetView workbookViewId="0">
      <selection activeCell="K10" sqref="K10"/>
    </sheetView>
  </sheetViews>
  <sheetFormatPr defaultRowHeight="14.5" x14ac:dyDescent="0.35"/>
  <sheetData>
    <row r="1" spans="1:8" x14ac:dyDescent="0.35">
      <c r="A1" t="s">
        <v>0</v>
      </c>
      <c r="B1" t="s">
        <v>2</v>
      </c>
      <c r="C1" t="s">
        <v>1</v>
      </c>
      <c r="D1" t="s">
        <v>58</v>
      </c>
      <c r="E1" t="s">
        <v>59</v>
      </c>
      <c r="G1" t="s">
        <v>60</v>
      </c>
    </row>
    <row r="2" spans="1:8" x14ac:dyDescent="0.35">
      <c r="A2" s="4">
        <v>38596</v>
      </c>
      <c r="B2">
        <v>1</v>
      </c>
      <c r="C2">
        <v>8212</v>
      </c>
    </row>
    <row r="3" spans="1:8" x14ac:dyDescent="0.35">
      <c r="A3" s="4">
        <v>38626</v>
      </c>
      <c r="B3">
        <v>2</v>
      </c>
      <c r="C3">
        <v>8215</v>
      </c>
    </row>
    <row r="4" spans="1:8" x14ac:dyDescent="0.35">
      <c r="A4" s="4">
        <v>38657</v>
      </c>
      <c r="B4">
        <v>3</v>
      </c>
      <c r="C4">
        <v>10005</v>
      </c>
    </row>
    <row r="5" spans="1:8" x14ac:dyDescent="0.35">
      <c r="A5" s="4">
        <v>38687</v>
      </c>
      <c r="B5">
        <v>4</v>
      </c>
      <c r="C5">
        <v>14774</v>
      </c>
    </row>
    <row r="6" spans="1:8" x14ac:dyDescent="0.35">
      <c r="A6" s="4">
        <v>38718</v>
      </c>
      <c r="B6">
        <v>5</v>
      </c>
      <c r="C6">
        <v>8775</v>
      </c>
    </row>
    <row r="7" spans="1:8" x14ac:dyDescent="0.35">
      <c r="A7" s="4">
        <v>38749</v>
      </c>
      <c r="B7">
        <v>6</v>
      </c>
      <c r="C7">
        <v>8236</v>
      </c>
    </row>
    <row r="8" spans="1:8" x14ac:dyDescent="0.35">
      <c r="A8" s="4">
        <v>38777</v>
      </c>
      <c r="B8">
        <v>7</v>
      </c>
      <c r="C8">
        <v>8680</v>
      </c>
    </row>
    <row r="9" spans="1:8" x14ac:dyDescent="0.35">
      <c r="A9" s="4">
        <v>38808</v>
      </c>
      <c r="B9">
        <v>8</v>
      </c>
      <c r="C9">
        <v>7790</v>
      </c>
    </row>
    <row r="10" spans="1:8" x14ac:dyDescent="0.35">
      <c r="A10" s="4">
        <v>38838</v>
      </c>
      <c r="B10">
        <v>9</v>
      </c>
      <c r="C10">
        <v>8374</v>
      </c>
    </row>
    <row r="11" spans="1:8" x14ac:dyDescent="0.35">
      <c r="A11" s="4">
        <v>38869</v>
      </c>
      <c r="B11">
        <v>10</v>
      </c>
      <c r="C11">
        <v>8509</v>
      </c>
    </row>
    <row r="12" spans="1:8" x14ac:dyDescent="0.35">
      <c r="A12" s="4">
        <v>38899</v>
      </c>
      <c r="B12">
        <v>11</v>
      </c>
      <c r="C12">
        <v>8451</v>
      </c>
    </row>
    <row r="13" spans="1:8" x14ac:dyDescent="0.35">
      <c r="A13" s="4">
        <v>38930</v>
      </c>
      <c r="B13">
        <v>12</v>
      </c>
      <c r="C13">
        <v>9051</v>
      </c>
      <c r="D13">
        <f>AVERAGE(C2:C13)</f>
        <v>9089.3333333333339</v>
      </c>
      <c r="E13">
        <f>C13/D13</f>
        <v>0.99578260231773497</v>
      </c>
      <c r="G13">
        <f>AVERAGE(E13,E25,E37,E49,E61,E73,E85,E97,E109,E121,E133,E145,E157,E169,E181)</f>
        <v>0.9848499773390551</v>
      </c>
      <c r="H13" t="s">
        <v>53</v>
      </c>
    </row>
    <row r="14" spans="1:8" x14ac:dyDescent="0.35">
      <c r="A14" s="4">
        <v>38961</v>
      </c>
      <c r="B14">
        <v>13</v>
      </c>
      <c r="C14">
        <v>8370</v>
      </c>
      <c r="D14">
        <f>AVERAGE(C3:C14)</f>
        <v>9102.5</v>
      </c>
      <c r="E14">
        <f t="shared" ref="E14:E77" si="0">C14/D14</f>
        <v>0.91952760230705854</v>
      </c>
      <c r="G14">
        <f>AVERAGE(E14,E26,E38,E50,E62,E74,E86,E98,E110,E122,E134,E146,E158,E170,E182)</f>
        <v>0.92093187112040942</v>
      </c>
      <c r="H14" t="s">
        <v>54</v>
      </c>
    </row>
    <row r="15" spans="1:8" x14ac:dyDescent="0.35">
      <c r="A15" s="4">
        <v>38991</v>
      </c>
      <c r="B15">
        <v>14</v>
      </c>
      <c r="C15">
        <v>8058</v>
      </c>
      <c r="D15">
        <f>AVERAGE(C4:C15)</f>
        <v>9089.4166666666661</v>
      </c>
      <c r="E15">
        <f t="shared" si="0"/>
        <v>0.8865255379424789</v>
      </c>
      <c r="G15">
        <f t="shared" ref="G15:G24" si="1">AVERAGE(E15,E27,E39,E51,E63,E75,E87,E99,E111,E123,E135,E147,E159,E171,E183)</f>
        <v>0.9077053829679953</v>
      </c>
      <c r="H15" t="s">
        <v>55</v>
      </c>
    </row>
    <row r="16" spans="1:8" x14ac:dyDescent="0.35">
      <c r="A16" s="4">
        <v>39022</v>
      </c>
      <c r="B16">
        <v>15</v>
      </c>
      <c r="C16">
        <v>10339</v>
      </c>
      <c r="D16">
        <f>AVERAGE(C5:C16)</f>
        <v>9117.25</v>
      </c>
      <c r="E16">
        <f t="shared" si="0"/>
        <v>1.1340042227645397</v>
      </c>
      <c r="G16">
        <f>AVERAGE(E16,E28,E40,E52,E64,E76,E88,E100,E112,E124,E136,E148,E160,E172,E184)</f>
        <v>1.1892757098788806</v>
      </c>
      <c r="H16" t="s">
        <v>56</v>
      </c>
    </row>
    <row r="17" spans="1:8" x14ac:dyDescent="0.35">
      <c r="A17" s="4">
        <v>39052</v>
      </c>
      <c r="B17">
        <v>16</v>
      </c>
      <c r="C17">
        <v>15458</v>
      </c>
      <c r="D17">
        <f t="shared" ref="D17:D80" si="2">AVERAGE(C6:C17)</f>
        <v>9174.25</v>
      </c>
      <c r="E17">
        <f t="shared" si="0"/>
        <v>1.6849333733002698</v>
      </c>
      <c r="G17">
        <f t="shared" si="1"/>
        <v>1.5374307283633881</v>
      </c>
      <c r="H17" t="s">
        <v>57</v>
      </c>
    </row>
    <row r="18" spans="1:8" x14ac:dyDescent="0.35">
      <c r="A18" s="4">
        <v>39083</v>
      </c>
      <c r="B18">
        <v>17</v>
      </c>
      <c r="C18">
        <v>8712</v>
      </c>
      <c r="D18">
        <f t="shared" si="2"/>
        <v>9169</v>
      </c>
      <c r="E18">
        <f t="shared" si="0"/>
        <v>0.9501581415639655</v>
      </c>
      <c r="G18">
        <f>AVERAGE(E18,E30,E42,E54,E66,E78,E90,E102,E114,E126,E138,E150,E162,E174,E186)</f>
        <v>0.92978776525583484</v>
      </c>
      <c r="H18" t="s">
        <v>46</v>
      </c>
    </row>
    <row r="19" spans="1:8" x14ac:dyDescent="0.35">
      <c r="A19" s="4">
        <v>39114</v>
      </c>
      <c r="B19">
        <v>18</v>
      </c>
      <c r="C19">
        <v>8293</v>
      </c>
      <c r="D19">
        <f t="shared" si="2"/>
        <v>9173.75</v>
      </c>
      <c r="E19">
        <f t="shared" si="0"/>
        <v>0.90399236953263384</v>
      </c>
      <c r="G19">
        <f t="shared" si="1"/>
        <v>0.91641729920125647</v>
      </c>
      <c r="H19" t="s">
        <v>47</v>
      </c>
    </row>
    <row r="20" spans="1:8" x14ac:dyDescent="0.35">
      <c r="A20" s="4">
        <v>39142</v>
      </c>
      <c r="B20">
        <v>19</v>
      </c>
      <c r="C20">
        <v>8521</v>
      </c>
      <c r="D20">
        <f t="shared" si="2"/>
        <v>9160.5</v>
      </c>
      <c r="E20">
        <f t="shared" si="0"/>
        <v>0.93018940014191365</v>
      </c>
      <c r="G20">
        <f t="shared" si="1"/>
        <v>0.93424714485373872</v>
      </c>
      <c r="H20" t="s">
        <v>48</v>
      </c>
    </row>
    <row r="21" spans="1:8" x14ac:dyDescent="0.35">
      <c r="A21" s="4">
        <v>39173</v>
      </c>
      <c r="B21">
        <v>20</v>
      </c>
      <c r="C21">
        <v>7657</v>
      </c>
      <c r="D21">
        <f t="shared" si="2"/>
        <v>9149.4166666666661</v>
      </c>
      <c r="E21">
        <f t="shared" si="0"/>
        <v>0.83688395435045959</v>
      </c>
      <c r="G21">
        <f t="shared" si="1"/>
        <v>0.81825850538468747</v>
      </c>
      <c r="H21" t="s">
        <v>49</v>
      </c>
    </row>
    <row r="22" spans="1:8" x14ac:dyDescent="0.35">
      <c r="A22" s="4">
        <v>39203</v>
      </c>
      <c r="B22">
        <v>21</v>
      </c>
      <c r="C22">
        <v>8381</v>
      </c>
      <c r="D22">
        <f t="shared" si="2"/>
        <v>9150</v>
      </c>
      <c r="E22">
        <f t="shared" si="0"/>
        <v>0.91595628415300545</v>
      </c>
      <c r="G22">
        <f t="shared" si="1"/>
        <v>0.89062188699516132</v>
      </c>
      <c r="H22" t="s">
        <v>50</v>
      </c>
    </row>
    <row r="23" spans="1:8" x14ac:dyDescent="0.35">
      <c r="A23" s="4">
        <v>39234</v>
      </c>
      <c r="B23">
        <v>22</v>
      </c>
      <c r="C23">
        <v>8400</v>
      </c>
      <c r="D23">
        <f t="shared" si="2"/>
        <v>9140.9166666666661</v>
      </c>
      <c r="E23">
        <f t="shared" si="0"/>
        <v>0.91894503651165549</v>
      </c>
      <c r="G23">
        <f t="shared" si="1"/>
        <v>0.91950649410156271</v>
      </c>
      <c r="H23" t="s">
        <v>51</v>
      </c>
    </row>
    <row r="24" spans="1:8" x14ac:dyDescent="0.35">
      <c r="A24" s="4">
        <v>39264</v>
      </c>
      <c r="B24">
        <v>23</v>
      </c>
      <c r="C24">
        <v>8443</v>
      </c>
      <c r="D24">
        <f t="shared" si="2"/>
        <v>9140.25</v>
      </c>
      <c r="E24">
        <f t="shared" si="0"/>
        <v>0.9237165285413419</v>
      </c>
      <c r="G24">
        <f t="shared" si="1"/>
        <v>0.94023771899860464</v>
      </c>
      <c r="H24" t="s">
        <v>52</v>
      </c>
    </row>
    <row r="25" spans="1:8" x14ac:dyDescent="0.35">
      <c r="A25" s="4">
        <v>39295</v>
      </c>
      <c r="B25">
        <v>24</v>
      </c>
      <c r="C25">
        <v>9209</v>
      </c>
      <c r="D25">
        <f t="shared" si="2"/>
        <v>9153.4166666666661</v>
      </c>
      <c r="E25">
        <f t="shared" si="0"/>
        <v>1.0060724137617101</v>
      </c>
    </row>
    <row r="26" spans="1:8" x14ac:dyDescent="0.35">
      <c r="A26" s="4">
        <v>39326</v>
      </c>
      <c r="B26">
        <v>25</v>
      </c>
      <c r="C26">
        <v>8275</v>
      </c>
      <c r="D26">
        <f t="shared" si="2"/>
        <v>9145.5</v>
      </c>
      <c r="E26">
        <f t="shared" si="0"/>
        <v>0.90481657645836755</v>
      </c>
    </row>
    <row r="27" spans="1:8" x14ac:dyDescent="0.35">
      <c r="A27" s="4">
        <v>39356</v>
      </c>
      <c r="B27">
        <v>26</v>
      </c>
      <c r="C27">
        <v>8345</v>
      </c>
      <c r="D27">
        <f t="shared" si="2"/>
        <v>9169.4166666666661</v>
      </c>
      <c r="E27">
        <f t="shared" si="0"/>
        <v>0.91009060918088214</v>
      </c>
    </row>
    <row r="28" spans="1:8" x14ac:dyDescent="0.35">
      <c r="A28" s="4">
        <v>39387</v>
      </c>
      <c r="B28">
        <v>27</v>
      </c>
      <c r="C28">
        <v>10948</v>
      </c>
      <c r="D28">
        <f t="shared" si="2"/>
        <v>9220.1666666666661</v>
      </c>
      <c r="E28">
        <f t="shared" si="0"/>
        <v>1.1873971909401493</v>
      </c>
    </row>
    <row r="29" spans="1:8" x14ac:dyDescent="0.35">
      <c r="A29" s="4">
        <v>39417</v>
      </c>
      <c r="B29">
        <v>28</v>
      </c>
      <c r="C29">
        <v>15157</v>
      </c>
      <c r="D29">
        <f t="shared" si="2"/>
        <v>9195.0833333333339</v>
      </c>
      <c r="E29">
        <f t="shared" si="0"/>
        <v>1.6483809282134474</v>
      </c>
    </row>
    <row r="30" spans="1:8" x14ac:dyDescent="0.35">
      <c r="A30" s="4">
        <v>39448</v>
      </c>
      <c r="B30">
        <v>29</v>
      </c>
      <c r="C30">
        <v>8680</v>
      </c>
      <c r="D30">
        <f t="shared" si="2"/>
        <v>9192.4166666666661</v>
      </c>
      <c r="E30">
        <f t="shared" si="0"/>
        <v>0.94425658831101733</v>
      </c>
    </row>
    <row r="31" spans="1:8" x14ac:dyDescent="0.35">
      <c r="A31" s="4">
        <v>39479</v>
      </c>
      <c r="B31">
        <v>30</v>
      </c>
      <c r="C31">
        <v>8709</v>
      </c>
      <c r="D31">
        <f t="shared" si="2"/>
        <v>9227.0833333333339</v>
      </c>
      <c r="E31">
        <f t="shared" si="0"/>
        <v>0.94385188530142239</v>
      </c>
    </row>
    <row r="32" spans="1:8" x14ac:dyDescent="0.35">
      <c r="A32" s="4">
        <v>39508</v>
      </c>
      <c r="B32">
        <v>31</v>
      </c>
      <c r="C32">
        <v>8529</v>
      </c>
      <c r="D32">
        <f>AVERAGE(C21:C32)</f>
        <v>9227.75</v>
      </c>
      <c r="E32">
        <f t="shared" si="0"/>
        <v>0.92427731570534533</v>
      </c>
    </row>
    <row r="33" spans="1:5" x14ac:dyDescent="0.35">
      <c r="A33" s="4">
        <v>39539</v>
      </c>
      <c r="B33">
        <v>32</v>
      </c>
      <c r="C33">
        <v>7958</v>
      </c>
      <c r="D33">
        <f t="shared" si="2"/>
        <v>9252.8333333333339</v>
      </c>
      <c r="E33">
        <f t="shared" si="0"/>
        <v>0.86006088225228305</v>
      </c>
    </row>
    <row r="34" spans="1:5" x14ac:dyDescent="0.35">
      <c r="A34" s="4">
        <v>39569</v>
      </c>
      <c r="B34">
        <v>33</v>
      </c>
      <c r="C34">
        <v>8834</v>
      </c>
      <c r="D34">
        <f t="shared" si="2"/>
        <v>9290.5833333333339</v>
      </c>
      <c r="E34">
        <f t="shared" si="0"/>
        <v>0.95085525666669646</v>
      </c>
    </row>
    <row r="35" spans="1:5" x14ac:dyDescent="0.35">
      <c r="A35" s="4">
        <v>39600</v>
      </c>
      <c r="B35">
        <v>34</v>
      </c>
      <c r="C35">
        <v>8635</v>
      </c>
      <c r="D35">
        <f t="shared" si="2"/>
        <v>9310.1666666666661</v>
      </c>
      <c r="E35">
        <f t="shared" si="0"/>
        <v>0.92748071105064367</v>
      </c>
    </row>
    <row r="36" spans="1:5" x14ac:dyDescent="0.35">
      <c r="A36" s="4">
        <v>39630</v>
      </c>
      <c r="B36">
        <v>35</v>
      </c>
      <c r="C36">
        <v>8807</v>
      </c>
      <c r="D36">
        <f t="shared" si="2"/>
        <v>9340.5</v>
      </c>
      <c r="E36">
        <f t="shared" si="0"/>
        <v>0.94288314330067979</v>
      </c>
    </row>
    <row r="37" spans="1:5" x14ac:dyDescent="0.35">
      <c r="A37" s="4">
        <v>39661</v>
      </c>
      <c r="B37">
        <v>36</v>
      </c>
      <c r="C37">
        <v>9017</v>
      </c>
      <c r="D37">
        <f t="shared" si="2"/>
        <v>9324.5</v>
      </c>
      <c r="E37">
        <f t="shared" si="0"/>
        <v>0.96702236044828138</v>
      </c>
    </row>
    <row r="38" spans="1:5" x14ac:dyDescent="0.35">
      <c r="A38" s="4">
        <v>39692</v>
      </c>
      <c r="B38">
        <v>37</v>
      </c>
      <c r="C38">
        <v>8047</v>
      </c>
      <c r="D38">
        <f t="shared" si="2"/>
        <v>9305.5</v>
      </c>
      <c r="E38">
        <f t="shared" si="0"/>
        <v>0.86475740153672565</v>
      </c>
    </row>
    <row r="39" spans="1:5" x14ac:dyDescent="0.35">
      <c r="A39" s="4">
        <v>39722</v>
      </c>
      <c r="B39">
        <v>38</v>
      </c>
      <c r="C39">
        <v>7789</v>
      </c>
      <c r="D39">
        <f t="shared" si="2"/>
        <v>9259.1666666666661</v>
      </c>
      <c r="E39">
        <f t="shared" si="0"/>
        <v>0.84122041220412214</v>
      </c>
    </row>
    <row r="40" spans="1:5" x14ac:dyDescent="0.35">
      <c r="A40" s="4">
        <v>39753</v>
      </c>
      <c r="B40">
        <v>39</v>
      </c>
      <c r="C40">
        <v>9934</v>
      </c>
      <c r="D40">
        <f t="shared" si="2"/>
        <v>9174.6666666666661</v>
      </c>
      <c r="E40">
        <f t="shared" si="0"/>
        <v>1.082764133120186</v>
      </c>
    </row>
    <row r="41" spans="1:5" x14ac:dyDescent="0.35">
      <c r="A41" s="4">
        <v>39783</v>
      </c>
      <c r="B41">
        <v>40</v>
      </c>
      <c r="C41">
        <v>13445</v>
      </c>
      <c r="D41">
        <f t="shared" si="2"/>
        <v>9032</v>
      </c>
      <c r="E41">
        <f t="shared" si="0"/>
        <v>1.4885961027457928</v>
      </c>
    </row>
    <row r="42" spans="1:5" x14ac:dyDescent="0.35">
      <c r="A42" s="4">
        <v>39814</v>
      </c>
      <c r="B42">
        <v>41</v>
      </c>
      <c r="C42">
        <v>8404</v>
      </c>
      <c r="D42">
        <f t="shared" si="2"/>
        <v>9009</v>
      </c>
      <c r="E42">
        <f t="shared" si="0"/>
        <v>0.93284493284493286</v>
      </c>
    </row>
    <row r="43" spans="1:5" x14ac:dyDescent="0.35">
      <c r="A43" s="4">
        <v>39845</v>
      </c>
      <c r="B43">
        <v>42</v>
      </c>
      <c r="C43">
        <v>8128</v>
      </c>
      <c r="D43">
        <f t="shared" si="2"/>
        <v>8960.5833333333339</v>
      </c>
      <c r="E43">
        <f t="shared" si="0"/>
        <v>0.90708380220781748</v>
      </c>
    </row>
    <row r="44" spans="1:5" x14ac:dyDescent="0.35">
      <c r="A44" s="4">
        <v>39873</v>
      </c>
      <c r="B44">
        <v>43</v>
      </c>
      <c r="C44">
        <v>7597</v>
      </c>
      <c r="D44">
        <f t="shared" si="2"/>
        <v>8882.9166666666661</v>
      </c>
      <c r="E44">
        <f t="shared" si="0"/>
        <v>0.85523711243491729</v>
      </c>
    </row>
    <row r="45" spans="1:5" x14ac:dyDescent="0.35">
      <c r="A45" s="4">
        <v>39904</v>
      </c>
      <c r="B45">
        <v>44</v>
      </c>
      <c r="C45">
        <v>6930</v>
      </c>
      <c r="D45">
        <f t="shared" si="2"/>
        <v>8797.25</v>
      </c>
      <c r="E45">
        <f t="shared" si="0"/>
        <v>0.78774617067833697</v>
      </c>
    </row>
    <row r="46" spans="1:5" x14ac:dyDescent="0.35">
      <c r="A46" s="4">
        <v>39934</v>
      </c>
      <c r="B46">
        <v>45</v>
      </c>
      <c r="C46">
        <v>7320</v>
      </c>
      <c r="D46">
        <f t="shared" si="2"/>
        <v>8671.0833333333339</v>
      </c>
      <c r="E46">
        <f t="shared" si="0"/>
        <v>0.84418517486281019</v>
      </c>
    </row>
    <row r="47" spans="1:5" x14ac:dyDescent="0.35">
      <c r="A47" s="4">
        <v>39965</v>
      </c>
      <c r="B47">
        <v>46</v>
      </c>
      <c r="C47">
        <v>7573</v>
      </c>
      <c r="D47">
        <f t="shared" si="2"/>
        <v>8582.5833333333339</v>
      </c>
      <c r="E47">
        <f t="shared" si="0"/>
        <v>0.882368362284083</v>
      </c>
    </row>
    <row r="48" spans="1:5" x14ac:dyDescent="0.35">
      <c r="A48" s="4">
        <v>39995</v>
      </c>
      <c r="B48">
        <v>47</v>
      </c>
      <c r="C48">
        <v>7543</v>
      </c>
      <c r="D48">
        <f t="shared" si="2"/>
        <v>8477.25</v>
      </c>
      <c r="E48">
        <f t="shared" si="0"/>
        <v>0.88979327022324461</v>
      </c>
    </row>
    <row r="49" spans="1:5" x14ac:dyDescent="0.35">
      <c r="A49" s="4">
        <v>40026</v>
      </c>
      <c r="B49">
        <v>48</v>
      </c>
      <c r="C49">
        <v>7832</v>
      </c>
      <c r="D49">
        <f t="shared" si="2"/>
        <v>8378.5</v>
      </c>
      <c r="E49">
        <f t="shared" si="0"/>
        <v>0.93477352748105269</v>
      </c>
    </row>
    <row r="50" spans="1:5" x14ac:dyDescent="0.35">
      <c r="A50" s="4">
        <v>40057</v>
      </c>
      <c r="B50">
        <v>49</v>
      </c>
      <c r="C50">
        <v>7248</v>
      </c>
      <c r="D50">
        <f t="shared" si="2"/>
        <v>8311.9166666666661</v>
      </c>
      <c r="E50">
        <f t="shared" si="0"/>
        <v>0.87200104267968681</v>
      </c>
    </row>
    <row r="51" spans="1:5" x14ac:dyDescent="0.35">
      <c r="A51" s="4">
        <v>40087</v>
      </c>
      <c r="B51">
        <v>50</v>
      </c>
      <c r="C51">
        <v>7073</v>
      </c>
      <c r="D51">
        <f t="shared" si="2"/>
        <v>8252.25</v>
      </c>
      <c r="E51">
        <f t="shared" si="0"/>
        <v>0.85709957890272348</v>
      </c>
    </row>
    <row r="52" spans="1:5" x14ac:dyDescent="0.35">
      <c r="A52" s="4">
        <v>40118</v>
      </c>
      <c r="B52">
        <v>51</v>
      </c>
      <c r="C52">
        <v>9431</v>
      </c>
      <c r="D52">
        <f t="shared" si="2"/>
        <v>8210.3333333333339</v>
      </c>
      <c r="E52">
        <f t="shared" si="0"/>
        <v>1.1486744346555153</v>
      </c>
    </row>
    <row r="53" spans="1:5" x14ac:dyDescent="0.35">
      <c r="A53" s="4">
        <v>40148</v>
      </c>
      <c r="B53">
        <v>52</v>
      </c>
      <c r="C53">
        <v>12820</v>
      </c>
      <c r="D53">
        <f t="shared" si="2"/>
        <v>8158.25</v>
      </c>
      <c r="E53">
        <f t="shared" si="0"/>
        <v>1.5714154383599424</v>
      </c>
    </row>
    <row r="54" spans="1:5" x14ac:dyDescent="0.35">
      <c r="A54" s="4">
        <v>40179</v>
      </c>
      <c r="B54">
        <v>53</v>
      </c>
      <c r="C54">
        <v>7639</v>
      </c>
      <c r="D54">
        <f t="shared" si="2"/>
        <v>8094.5</v>
      </c>
      <c r="E54">
        <f t="shared" si="0"/>
        <v>0.94372722218790539</v>
      </c>
    </row>
    <row r="55" spans="1:5" x14ac:dyDescent="0.35">
      <c r="A55" s="4">
        <v>40210</v>
      </c>
      <c r="B55">
        <v>54</v>
      </c>
      <c r="C55">
        <v>7854</v>
      </c>
      <c r="D55">
        <f t="shared" si="2"/>
        <v>8071.666666666667</v>
      </c>
      <c r="E55">
        <f t="shared" si="0"/>
        <v>0.97303324385711332</v>
      </c>
    </row>
    <row r="56" spans="1:5" x14ac:dyDescent="0.35">
      <c r="A56" s="4">
        <v>40238</v>
      </c>
      <c r="B56">
        <v>55</v>
      </c>
      <c r="C56">
        <v>7773</v>
      </c>
      <c r="D56">
        <f t="shared" si="2"/>
        <v>8086.333333333333</v>
      </c>
      <c r="E56">
        <f t="shared" si="0"/>
        <v>0.96125149429077872</v>
      </c>
    </row>
    <row r="57" spans="1:5" x14ac:dyDescent="0.35">
      <c r="A57" s="4">
        <v>40269</v>
      </c>
      <c r="B57">
        <v>56</v>
      </c>
      <c r="C57">
        <v>7162</v>
      </c>
      <c r="D57">
        <f t="shared" si="2"/>
        <v>8105.666666666667</v>
      </c>
      <c r="E57">
        <f t="shared" si="0"/>
        <v>0.8835793889048813</v>
      </c>
    </row>
    <row r="58" spans="1:5" x14ac:dyDescent="0.35">
      <c r="A58" s="4">
        <v>40299</v>
      </c>
      <c r="B58">
        <v>57</v>
      </c>
      <c r="C58">
        <v>7613</v>
      </c>
      <c r="D58">
        <f t="shared" si="2"/>
        <v>8130.083333333333</v>
      </c>
      <c r="E58">
        <f t="shared" si="0"/>
        <v>0.93639876590030857</v>
      </c>
    </row>
    <row r="59" spans="1:5" x14ac:dyDescent="0.35">
      <c r="A59" s="4">
        <v>40330</v>
      </c>
      <c r="B59">
        <v>58</v>
      </c>
      <c r="C59">
        <v>7974</v>
      </c>
      <c r="D59">
        <f t="shared" si="2"/>
        <v>8163.5</v>
      </c>
      <c r="E59">
        <f t="shared" si="0"/>
        <v>0.97678691737612544</v>
      </c>
    </row>
    <row r="60" spans="1:5" x14ac:dyDescent="0.35">
      <c r="A60" s="4">
        <v>40360</v>
      </c>
      <c r="B60">
        <v>59</v>
      </c>
      <c r="C60">
        <v>7960</v>
      </c>
      <c r="D60">
        <f t="shared" si="2"/>
        <v>8198.25</v>
      </c>
      <c r="E60">
        <f t="shared" si="0"/>
        <v>0.97093891989144021</v>
      </c>
    </row>
    <row r="61" spans="1:5" x14ac:dyDescent="0.35">
      <c r="A61" s="4">
        <v>40391</v>
      </c>
      <c r="B61">
        <v>60</v>
      </c>
      <c r="C61">
        <v>8137</v>
      </c>
      <c r="D61">
        <f t="shared" si="2"/>
        <v>8223.6666666666661</v>
      </c>
      <c r="E61">
        <f t="shared" si="0"/>
        <v>0.98946131085079658</v>
      </c>
    </row>
    <row r="62" spans="1:5" x14ac:dyDescent="0.35">
      <c r="A62" s="4">
        <v>40422</v>
      </c>
      <c r="B62">
        <v>61</v>
      </c>
      <c r="C62">
        <v>7654</v>
      </c>
      <c r="D62">
        <f t="shared" si="2"/>
        <v>8257.5</v>
      </c>
      <c r="E62">
        <f t="shared" si="0"/>
        <v>0.92691492582500756</v>
      </c>
    </row>
    <row r="63" spans="1:5" x14ac:dyDescent="0.35">
      <c r="A63" s="4">
        <v>40452</v>
      </c>
      <c r="B63">
        <v>62</v>
      </c>
      <c r="C63">
        <v>7323</v>
      </c>
      <c r="D63">
        <f t="shared" si="2"/>
        <v>8278.3333333333339</v>
      </c>
      <c r="E63">
        <f t="shared" si="0"/>
        <v>0.88459834910408686</v>
      </c>
    </row>
    <row r="64" spans="1:5" x14ac:dyDescent="0.35">
      <c r="A64" s="4">
        <v>40483</v>
      </c>
      <c r="B64">
        <v>63</v>
      </c>
      <c r="C64">
        <v>9485</v>
      </c>
      <c r="D64">
        <f t="shared" si="2"/>
        <v>8282.8333333333339</v>
      </c>
      <c r="E64">
        <f t="shared" si="0"/>
        <v>1.1451395456466185</v>
      </c>
    </row>
    <row r="65" spans="1:5" x14ac:dyDescent="0.35">
      <c r="A65" s="4">
        <v>40513</v>
      </c>
      <c r="B65">
        <v>64</v>
      </c>
      <c r="C65">
        <v>13015</v>
      </c>
      <c r="D65">
        <f t="shared" si="2"/>
        <v>8299.0833333333339</v>
      </c>
      <c r="E65">
        <f t="shared" si="0"/>
        <v>1.568245488959624</v>
      </c>
    </row>
    <row r="66" spans="1:5" x14ac:dyDescent="0.35">
      <c r="A66" s="4">
        <v>40544</v>
      </c>
      <c r="B66">
        <v>65</v>
      </c>
      <c r="C66">
        <v>7585</v>
      </c>
      <c r="D66">
        <f t="shared" si="2"/>
        <v>8294.5833333333339</v>
      </c>
      <c r="E66">
        <f t="shared" si="0"/>
        <v>0.91445220274275374</v>
      </c>
    </row>
    <row r="67" spans="1:5" x14ac:dyDescent="0.35">
      <c r="A67" s="4">
        <v>40575</v>
      </c>
      <c r="B67">
        <v>66</v>
      </c>
      <c r="C67">
        <v>7788</v>
      </c>
      <c r="D67">
        <f t="shared" si="2"/>
        <v>8289.0833333333339</v>
      </c>
      <c r="E67">
        <f t="shared" si="0"/>
        <v>0.9395490052177059</v>
      </c>
    </row>
    <row r="68" spans="1:5" x14ac:dyDescent="0.35">
      <c r="A68" s="4">
        <v>40603</v>
      </c>
      <c r="B68">
        <v>67</v>
      </c>
      <c r="C68">
        <v>8197</v>
      </c>
      <c r="D68">
        <f t="shared" si="2"/>
        <v>8324.4166666666661</v>
      </c>
      <c r="E68">
        <f t="shared" si="0"/>
        <v>0.98469362217572809</v>
      </c>
    </row>
    <row r="69" spans="1:5" x14ac:dyDescent="0.35">
      <c r="A69" s="4">
        <v>40634</v>
      </c>
      <c r="B69">
        <v>68</v>
      </c>
      <c r="C69">
        <v>7335</v>
      </c>
      <c r="D69">
        <f t="shared" si="2"/>
        <v>8338.8333333333339</v>
      </c>
      <c r="E69">
        <f t="shared" si="0"/>
        <v>0.87961945116223283</v>
      </c>
    </row>
    <row r="70" spans="1:5" x14ac:dyDescent="0.35">
      <c r="A70" s="4">
        <v>40664</v>
      </c>
      <c r="B70">
        <v>69</v>
      </c>
      <c r="C70">
        <v>7625</v>
      </c>
      <c r="D70">
        <f t="shared" si="2"/>
        <v>8339.8333333333339</v>
      </c>
      <c r="E70">
        <f t="shared" si="0"/>
        <v>0.91428685625212325</v>
      </c>
    </row>
    <row r="71" spans="1:5" x14ac:dyDescent="0.35">
      <c r="A71" s="4">
        <v>40695</v>
      </c>
      <c r="B71">
        <v>70</v>
      </c>
      <c r="C71">
        <v>7874</v>
      </c>
      <c r="D71">
        <f t="shared" si="2"/>
        <v>8331.5</v>
      </c>
      <c r="E71">
        <f t="shared" si="0"/>
        <v>0.94508791934225533</v>
      </c>
    </row>
    <row r="72" spans="1:5" x14ac:dyDescent="0.35">
      <c r="A72" s="4">
        <v>40725</v>
      </c>
      <c r="B72">
        <v>71</v>
      </c>
      <c r="C72">
        <v>8035</v>
      </c>
      <c r="D72">
        <f t="shared" si="2"/>
        <v>8337.75</v>
      </c>
      <c r="E72">
        <f t="shared" si="0"/>
        <v>0.96368924470030881</v>
      </c>
    </row>
    <row r="73" spans="1:5" x14ac:dyDescent="0.35">
      <c r="A73" s="4">
        <v>40756</v>
      </c>
      <c r="B73">
        <v>72</v>
      </c>
      <c r="C73">
        <v>8460</v>
      </c>
      <c r="D73">
        <f t="shared" si="2"/>
        <v>8364.6666666666661</v>
      </c>
      <c r="E73">
        <f t="shared" si="0"/>
        <v>1.0113971467283016</v>
      </c>
    </row>
    <row r="74" spans="1:5" x14ac:dyDescent="0.35">
      <c r="A74" s="4">
        <v>40787</v>
      </c>
      <c r="B74">
        <v>73</v>
      </c>
      <c r="C74">
        <v>7771</v>
      </c>
      <c r="D74">
        <f t="shared" si="2"/>
        <v>8374.4166666666661</v>
      </c>
      <c r="E74">
        <f t="shared" si="0"/>
        <v>0.92794523001602114</v>
      </c>
    </row>
    <row r="75" spans="1:5" x14ac:dyDescent="0.35">
      <c r="A75" s="4">
        <v>40817</v>
      </c>
      <c r="B75">
        <v>74</v>
      </c>
      <c r="C75">
        <v>7898</v>
      </c>
      <c r="D75">
        <f t="shared" si="2"/>
        <v>8422.3333333333339</v>
      </c>
      <c r="E75">
        <f t="shared" si="0"/>
        <v>0.93774488463212879</v>
      </c>
    </row>
    <row r="76" spans="1:5" x14ac:dyDescent="0.35">
      <c r="A76" s="4">
        <v>40848</v>
      </c>
      <c r="B76">
        <v>75</v>
      </c>
      <c r="C76">
        <v>10193</v>
      </c>
      <c r="D76">
        <f t="shared" si="2"/>
        <v>8481.3333333333339</v>
      </c>
      <c r="E76">
        <f t="shared" si="0"/>
        <v>1.2018157522402138</v>
      </c>
    </row>
    <row r="77" spans="1:5" x14ac:dyDescent="0.35">
      <c r="A77" s="4">
        <v>40878</v>
      </c>
      <c r="B77">
        <v>76</v>
      </c>
      <c r="C77">
        <v>13217</v>
      </c>
      <c r="D77">
        <f t="shared" si="2"/>
        <v>8498.1666666666661</v>
      </c>
      <c r="E77">
        <f t="shared" si="0"/>
        <v>1.5552766282923769</v>
      </c>
    </row>
    <row r="78" spans="1:5" x14ac:dyDescent="0.35">
      <c r="A78" s="4">
        <v>40909</v>
      </c>
      <c r="B78">
        <v>77</v>
      </c>
      <c r="C78">
        <v>7832</v>
      </c>
      <c r="D78">
        <f t="shared" si="2"/>
        <v>8518.75</v>
      </c>
      <c r="E78">
        <f t="shared" ref="E78:E141" si="3">C78/D78</f>
        <v>0.91938371239911953</v>
      </c>
    </row>
    <row r="79" spans="1:5" x14ac:dyDescent="0.35">
      <c r="A79" s="4">
        <v>40940</v>
      </c>
      <c r="B79">
        <v>78</v>
      </c>
      <c r="C79">
        <v>8256</v>
      </c>
      <c r="D79">
        <f t="shared" si="2"/>
        <v>8557.75</v>
      </c>
      <c r="E79">
        <f t="shared" si="3"/>
        <v>0.9647395635535041</v>
      </c>
    </row>
    <row r="80" spans="1:5" x14ac:dyDescent="0.35">
      <c r="A80" s="4">
        <v>40969</v>
      </c>
      <c r="B80">
        <v>79</v>
      </c>
      <c r="C80">
        <v>8507</v>
      </c>
      <c r="D80">
        <f t="shared" si="2"/>
        <v>8583.5833333333339</v>
      </c>
      <c r="E80">
        <f t="shared" si="3"/>
        <v>0.99107792976903575</v>
      </c>
    </row>
    <row r="81" spans="1:5" x14ac:dyDescent="0.35">
      <c r="A81" s="4">
        <v>41000</v>
      </c>
      <c r="B81">
        <v>80</v>
      </c>
      <c r="C81">
        <v>7241</v>
      </c>
      <c r="D81">
        <f t="shared" ref="D81:D144" si="4">AVERAGE(C70:C81)</f>
        <v>8575.75</v>
      </c>
      <c r="E81">
        <f t="shared" si="3"/>
        <v>0.84435763635833605</v>
      </c>
    </row>
    <row r="82" spans="1:5" x14ac:dyDescent="0.35">
      <c r="A82" s="4">
        <v>41030</v>
      </c>
      <c r="B82">
        <v>81</v>
      </c>
      <c r="C82">
        <v>7955</v>
      </c>
      <c r="D82">
        <f t="shared" si="4"/>
        <v>8603.25</v>
      </c>
      <c r="E82">
        <f t="shared" si="3"/>
        <v>0.92465056809926482</v>
      </c>
    </row>
    <row r="83" spans="1:5" x14ac:dyDescent="0.35">
      <c r="A83" s="4">
        <v>41061</v>
      </c>
      <c r="B83">
        <v>82</v>
      </c>
      <c r="C83">
        <v>8009</v>
      </c>
      <c r="D83">
        <f t="shared" si="4"/>
        <v>8614.5</v>
      </c>
      <c r="E83">
        <f t="shared" si="3"/>
        <v>0.92971153288060826</v>
      </c>
    </row>
    <row r="84" spans="1:5" x14ac:dyDescent="0.35">
      <c r="A84" s="4">
        <v>41091</v>
      </c>
      <c r="B84">
        <v>83</v>
      </c>
      <c r="C84">
        <v>8190</v>
      </c>
      <c r="D84">
        <f t="shared" si="4"/>
        <v>8627.4166666666661</v>
      </c>
      <c r="E84">
        <f t="shared" si="3"/>
        <v>0.94929923016739282</v>
      </c>
    </row>
    <row r="85" spans="1:5" x14ac:dyDescent="0.35">
      <c r="A85" s="4">
        <v>41122</v>
      </c>
      <c r="B85">
        <v>84</v>
      </c>
      <c r="C85">
        <v>8474</v>
      </c>
      <c r="D85">
        <f t="shared" si="4"/>
        <v>8628.5833333333339</v>
      </c>
      <c r="E85">
        <f t="shared" si="3"/>
        <v>0.98208473774180771</v>
      </c>
    </row>
    <row r="86" spans="1:5" x14ac:dyDescent="0.35">
      <c r="A86" s="4">
        <v>41153</v>
      </c>
      <c r="B86">
        <v>85</v>
      </c>
      <c r="C86">
        <v>7826</v>
      </c>
      <c r="D86">
        <f t="shared" si="4"/>
        <v>8633.1666666666661</v>
      </c>
      <c r="E86">
        <f t="shared" si="3"/>
        <v>0.90650398656344722</v>
      </c>
    </row>
    <row r="87" spans="1:5" x14ac:dyDescent="0.35">
      <c r="A87" s="4">
        <v>41183</v>
      </c>
      <c r="B87">
        <v>86</v>
      </c>
      <c r="C87">
        <v>7657</v>
      </c>
      <c r="D87">
        <f t="shared" si="4"/>
        <v>8613.0833333333339</v>
      </c>
      <c r="E87">
        <f t="shared" si="3"/>
        <v>0.88899639114912388</v>
      </c>
    </row>
    <row r="88" spans="1:5" x14ac:dyDescent="0.35">
      <c r="A88" s="4">
        <v>41214</v>
      </c>
      <c r="B88">
        <v>87</v>
      </c>
      <c r="C88">
        <v>10401</v>
      </c>
      <c r="D88">
        <f t="shared" si="4"/>
        <v>8630.4166666666661</v>
      </c>
      <c r="E88">
        <f t="shared" si="3"/>
        <v>1.2051561821078551</v>
      </c>
    </row>
    <row r="89" spans="1:5" x14ac:dyDescent="0.35">
      <c r="A89" s="4">
        <v>41244</v>
      </c>
      <c r="B89">
        <v>88</v>
      </c>
      <c r="C89">
        <v>13534</v>
      </c>
      <c r="D89">
        <f t="shared" si="4"/>
        <v>8656.8333333333339</v>
      </c>
      <c r="E89">
        <f t="shared" si="3"/>
        <v>1.5633892300879844</v>
      </c>
    </row>
    <row r="90" spans="1:5" x14ac:dyDescent="0.35">
      <c r="A90" s="4">
        <v>41275</v>
      </c>
      <c r="B90">
        <v>89</v>
      </c>
      <c r="C90">
        <v>8201</v>
      </c>
      <c r="D90">
        <f t="shared" si="4"/>
        <v>8687.5833333333339</v>
      </c>
      <c r="E90">
        <f t="shared" si="3"/>
        <v>0.94399094493098379</v>
      </c>
    </row>
    <row r="91" spans="1:5" x14ac:dyDescent="0.35">
      <c r="A91" s="4">
        <v>41306</v>
      </c>
      <c r="B91">
        <v>90</v>
      </c>
      <c r="C91">
        <v>8307</v>
      </c>
      <c r="D91">
        <f t="shared" si="4"/>
        <v>8691.8333333333339</v>
      </c>
      <c r="E91">
        <f t="shared" si="3"/>
        <v>0.95572472244060513</v>
      </c>
    </row>
    <row r="92" spans="1:5" x14ac:dyDescent="0.35">
      <c r="A92" s="4">
        <v>41334</v>
      </c>
      <c r="B92">
        <v>91</v>
      </c>
      <c r="C92">
        <v>8344</v>
      </c>
      <c r="D92">
        <f t="shared" si="4"/>
        <v>8678.25</v>
      </c>
      <c r="E92">
        <f t="shared" si="3"/>
        <v>0.96148417019560395</v>
      </c>
    </row>
    <row r="93" spans="1:5" x14ac:dyDescent="0.35">
      <c r="A93" s="4">
        <v>41365</v>
      </c>
      <c r="B93">
        <v>92</v>
      </c>
      <c r="C93">
        <v>7421</v>
      </c>
      <c r="D93">
        <f t="shared" si="4"/>
        <v>8693.25</v>
      </c>
      <c r="E93">
        <f t="shared" si="3"/>
        <v>0.85365082103931211</v>
      </c>
    </row>
    <row r="94" spans="1:5" x14ac:dyDescent="0.35">
      <c r="A94" s="4">
        <v>41395</v>
      </c>
      <c r="B94">
        <v>93</v>
      </c>
      <c r="C94">
        <v>7968</v>
      </c>
      <c r="D94">
        <f t="shared" si="4"/>
        <v>8694.3333333333339</v>
      </c>
      <c r="E94">
        <f t="shared" si="3"/>
        <v>0.91645899628110261</v>
      </c>
    </row>
    <row r="95" spans="1:5" x14ac:dyDescent="0.35">
      <c r="A95" s="4">
        <v>41426</v>
      </c>
      <c r="B95">
        <v>94</v>
      </c>
      <c r="C95">
        <v>7954</v>
      </c>
      <c r="D95">
        <f t="shared" si="4"/>
        <v>8689.75</v>
      </c>
      <c r="E95">
        <f t="shared" si="3"/>
        <v>0.91533128110705142</v>
      </c>
    </row>
    <row r="96" spans="1:5" x14ac:dyDescent="0.35">
      <c r="A96" s="4">
        <v>41456</v>
      </c>
      <c r="B96">
        <v>95</v>
      </c>
      <c r="C96">
        <v>8159</v>
      </c>
      <c r="D96">
        <f t="shared" si="4"/>
        <v>8687.1666666666661</v>
      </c>
      <c r="E96">
        <f t="shared" si="3"/>
        <v>0.93920150413445125</v>
      </c>
    </row>
    <row r="97" spans="1:5" x14ac:dyDescent="0.35">
      <c r="A97" s="4">
        <v>41487</v>
      </c>
      <c r="B97">
        <v>96</v>
      </c>
      <c r="C97">
        <v>8510</v>
      </c>
      <c r="D97">
        <f t="shared" si="4"/>
        <v>8690.1666666666661</v>
      </c>
      <c r="E97">
        <f t="shared" si="3"/>
        <v>0.97926775474194983</v>
      </c>
    </row>
    <row r="98" spans="1:5" x14ac:dyDescent="0.35">
      <c r="A98" s="4">
        <v>41518</v>
      </c>
      <c r="B98">
        <v>97</v>
      </c>
      <c r="C98">
        <v>7962</v>
      </c>
      <c r="D98">
        <f t="shared" si="4"/>
        <v>8701.5</v>
      </c>
      <c r="E98">
        <f t="shared" si="3"/>
        <v>0.91501465264609549</v>
      </c>
    </row>
    <row r="99" spans="1:5" x14ac:dyDescent="0.35">
      <c r="A99" s="4">
        <v>41548</v>
      </c>
      <c r="B99">
        <v>98</v>
      </c>
      <c r="C99">
        <v>8148</v>
      </c>
      <c r="D99">
        <f t="shared" si="4"/>
        <v>8742.4166666666661</v>
      </c>
      <c r="E99">
        <f t="shared" si="3"/>
        <v>0.93200774004136921</v>
      </c>
    </row>
    <row r="100" spans="1:5" x14ac:dyDescent="0.35">
      <c r="A100" s="4">
        <v>41579</v>
      </c>
      <c r="B100">
        <v>99</v>
      </c>
      <c r="C100">
        <v>10511</v>
      </c>
      <c r="D100">
        <f t="shared" si="4"/>
        <v>8751.5833333333339</v>
      </c>
      <c r="E100">
        <f t="shared" si="3"/>
        <v>1.201039811843571</v>
      </c>
    </row>
    <row r="101" spans="1:5" x14ac:dyDescent="0.35">
      <c r="A101" s="4">
        <v>41609</v>
      </c>
      <c r="B101">
        <v>100</v>
      </c>
      <c r="C101">
        <v>13214</v>
      </c>
      <c r="D101">
        <f t="shared" si="4"/>
        <v>8724.9166666666661</v>
      </c>
      <c r="E101">
        <f t="shared" si="3"/>
        <v>1.5145130325982101</v>
      </c>
    </row>
    <row r="102" spans="1:5" x14ac:dyDescent="0.35">
      <c r="A102" s="4">
        <v>41640</v>
      </c>
      <c r="B102">
        <v>101</v>
      </c>
      <c r="C102">
        <v>8024</v>
      </c>
      <c r="D102">
        <f t="shared" si="4"/>
        <v>8710.1666666666661</v>
      </c>
      <c r="E102">
        <f t="shared" si="3"/>
        <v>0.92122232640018376</v>
      </c>
    </row>
    <row r="103" spans="1:5" x14ac:dyDescent="0.35">
      <c r="A103" s="4">
        <v>41671</v>
      </c>
      <c r="B103">
        <v>102</v>
      </c>
      <c r="C103">
        <v>8009</v>
      </c>
      <c r="D103">
        <f t="shared" si="4"/>
        <v>8685.3333333333339</v>
      </c>
      <c r="E103">
        <f t="shared" si="3"/>
        <v>0.92212926005526552</v>
      </c>
    </row>
    <row r="104" spans="1:5" x14ac:dyDescent="0.35">
      <c r="A104" s="4">
        <v>41699</v>
      </c>
      <c r="B104">
        <v>103</v>
      </c>
      <c r="C104">
        <v>8324</v>
      </c>
      <c r="D104">
        <f t="shared" si="4"/>
        <v>8683.6666666666661</v>
      </c>
      <c r="E104">
        <f t="shared" si="3"/>
        <v>0.95858124448197768</v>
      </c>
    </row>
    <row r="105" spans="1:5" x14ac:dyDescent="0.35">
      <c r="A105" s="4">
        <v>41730</v>
      </c>
      <c r="B105">
        <v>104</v>
      </c>
      <c r="C105">
        <v>7348</v>
      </c>
      <c r="D105">
        <f t="shared" si="4"/>
        <v>8677.5833333333339</v>
      </c>
      <c r="E105">
        <f t="shared" si="3"/>
        <v>0.84677953731357614</v>
      </c>
    </row>
    <row r="106" spans="1:5" x14ac:dyDescent="0.35">
      <c r="A106" s="4">
        <v>41760</v>
      </c>
      <c r="B106">
        <v>105</v>
      </c>
      <c r="C106">
        <v>7824</v>
      </c>
      <c r="D106">
        <f t="shared" si="4"/>
        <v>8665.5833333333339</v>
      </c>
      <c r="E106">
        <f t="shared" si="3"/>
        <v>0.90288209103060957</v>
      </c>
    </row>
    <row r="107" spans="1:5" x14ac:dyDescent="0.35">
      <c r="A107" s="4">
        <v>41791</v>
      </c>
      <c r="B107">
        <v>106</v>
      </c>
      <c r="C107">
        <v>7750</v>
      </c>
      <c r="D107">
        <f t="shared" si="4"/>
        <v>8648.5833333333339</v>
      </c>
      <c r="E107">
        <f t="shared" si="3"/>
        <v>0.89610051742578256</v>
      </c>
    </row>
    <row r="108" spans="1:5" x14ac:dyDescent="0.35">
      <c r="A108" s="4">
        <v>41821</v>
      </c>
      <c r="B108">
        <v>107</v>
      </c>
      <c r="C108">
        <v>8056</v>
      </c>
      <c r="D108">
        <f t="shared" si="4"/>
        <v>8640</v>
      </c>
      <c r="E108">
        <f t="shared" si="3"/>
        <v>0.93240740740740746</v>
      </c>
    </row>
    <row r="109" spans="1:5" x14ac:dyDescent="0.35">
      <c r="A109" s="4">
        <v>41852</v>
      </c>
      <c r="B109">
        <v>108</v>
      </c>
      <c r="C109">
        <v>8363</v>
      </c>
      <c r="D109">
        <f t="shared" si="4"/>
        <v>8627.75</v>
      </c>
      <c r="E109">
        <f t="shared" si="3"/>
        <v>0.96931413172611636</v>
      </c>
    </row>
    <row r="110" spans="1:5" x14ac:dyDescent="0.35">
      <c r="A110" s="4">
        <v>41883</v>
      </c>
      <c r="B110">
        <v>109</v>
      </c>
      <c r="C110">
        <v>8374</v>
      </c>
      <c r="D110">
        <f t="shared" si="4"/>
        <v>8662.0833333333339</v>
      </c>
      <c r="E110">
        <f t="shared" si="3"/>
        <v>0.9667420270335273</v>
      </c>
    </row>
    <row r="111" spans="1:5" x14ac:dyDescent="0.35">
      <c r="A111" s="4">
        <v>41913</v>
      </c>
      <c r="B111">
        <v>110</v>
      </c>
      <c r="C111">
        <v>8261</v>
      </c>
      <c r="D111">
        <f t="shared" si="4"/>
        <v>8671.5</v>
      </c>
      <c r="E111">
        <f t="shared" si="3"/>
        <v>0.95266101597186181</v>
      </c>
    </row>
    <row r="112" spans="1:5" x14ac:dyDescent="0.35">
      <c r="A112" s="4">
        <v>41944</v>
      </c>
      <c r="B112">
        <v>111</v>
      </c>
      <c r="C112">
        <v>10965</v>
      </c>
      <c r="D112">
        <f t="shared" si="4"/>
        <v>8709.3333333333339</v>
      </c>
      <c r="E112">
        <f t="shared" si="3"/>
        <v>1.2589941824862216</v>
      </c>
    </row>
    <row r="113" spans="1:5" x14ac:dyDescent="0.35">
      <c r="A113" s="4">
        <v>41974</v>
      </c>
      <c r="B113">
        <v>112</v>
      </c>
      <c r="C113">
        <v>13899</v>
      </c>
      <c r="D113">
        <f t="shared" si="4"/>
        <v>8766.4166666666661</v>
      </c>
      <c r="E113">
        <f t="shared" si="3"/>
        <v>1.5854824757360002</v>
      </c>
    </row>
    <row r="114" spans="1:5" x14ac:dyDescent="0.35">
      <c r="A114" s="4">
        <v>42005</v>
      </c>
      <c r="B114">
        <v>113</v>
      </c>
      <c r="C114">
        <v>8219</v>
      </c>
      <c r="D114">
        <f t="shared" si="4"/>
        <v>8782.6666666666661</v>
      </c>
      <c r="E114">
        <f t="shared" si="3"/>
        <v>0.93582055563989686</v>
      </c>
    </row>
    <row r="115" spans="1:5" x14ac:dyDescent="0.35">
      <c r="A115" s="4">
        <v>42036</v>
      </c>
      <c r="B115">
        <v>114</v>
      </c>
      <c r="C115">
        <v>7933</v>
      </c>
      <c r="D115">
        <f t="shared" si="4"/>
        <v>8776.3333333333339</v>
      </c>
      <c r="E115">
        <f t="shared" si="3"/>
        <v>0.90390823806449161</v>
      </c>
    </row>
    <row r="116" spans="1:5" x14ac:dyDescent="0.35">
      <c r="A116" s="4">
        <v>42064</v>
      </c>
      <c r="B116">
        <v>115</v>
      </c>
      <c r="C116">
        <v>8107</v>
      </c>
      <c r="D116">
        <f t="shared" si="4"/>
        <v>8758.25</v>
      </c>
      <c r="E116">
        <f t="shared" si="3"/>
        <v>0.92564153797847748</v>
      </c>
    </row>
    <row r="117" spans="1:5" x14ac:dyDescent="0.35">
      <c r="A117" s="4">
        <v>42095</v>
      </c>
      <c r="B117">
        <v>116</v>
      </c>
      <c r="C117">
        <v>7318</v>
      </c>
      <c r="D117">
        <f t="shared" si="4"/>
        <v>8755.75</v>
      </c>
      <c r="E117">
        <f t="shared" si="3"/>
        <v>0.8357936213345516</v>
      </c>
    </row>
    <row r="118" spans="1:5" x14ac:dyDescent="0.35">
      <c r="A118" s="4">
        <v>42125</v>
      </c>
      <c r="B118">
        <v>117</v>
      </c>
      <c r="C118">
        <v>7851</v>
      </c>
      <c r="D118">
        <f t="shared" si="4"/>
        <v>8758</v>
      </c>
      <c r="E118">
        <f t="shared" si="3"/>
        <v>0.89643754281799493</v>
      </c>
    </row>
    <row r="119" spans="1:5" x14ac:dyDescent="0.35">
      <c r="A119" s="4">
        <v>42156</v>
      </c>
      <c r="B119">
        <v>118</v>
      </c>
      <c r="C119">
        <v>8167</v>
      </c>
      <c r="D119">
        <f t="shared" si="4"/>
        <v>8792.75</v>
      </c>
      <c r="E119">
        <f t="shared" si="3"/>
        <v>0.92883341389212704</v>
      </c>
    </row>
    <row r="120" spans="1:5" x14ac:dyDescent="0.35">
      <c r="A120" s="4">
        <v>42186</v>
      </c>
      <c r="B120">
        <v>119</v>
      </c>
      <c r="C120">
        <v>8131</v>
      </c>
      <c r="D120">
        <f t="shared" si="4"/>
        <v>8799</v>
      </c>
      <c r="E120">
        <f t="shared" si="3"/>
        <v>0.92408228207750875</v>
      </c>
    </row>
    <row r="121" spans="1:5" x14ac:dyDescent="0.35">
      <c r="A121" s="4">
        <v>42217</v>
      </c>
      <c r="B121">
        <v>120</v>
      </c>
      <c r="C121">
        <v>8341</v>
      </c>
      <c r="D121">
        <f t="shared" si="4"/>
        <v>8797.1666666666661</v>
      </c>
      <c r="E121">
        <f t="shared" si="3"/>
        <v>0.94814618343027113</v>
      </c>
    </row>
    <row r="122" spans="1:5" x14ac:dyDescent="0.35">
      <c r="A122" s="4">
        <v>42248</v>
      </c>
      <c r="B122">
        <v>121</v>
      </c>
      <c r="C122">
        <v>8259</v>
      </c>
      <c r="D122">
        <f t="shared" si="4"/>
        <v>8787.5833333333339</v>
      </c>
      <c r="E122">
        <f t="shared" si="3"/>
        <v>0.93984883974547417</v>
      </c>
    </row>
    <row r="123" spans="1:5" x14ac:dyDescent="0.35">
      <c r="A123" s="4">
        <v>42278</v>
      </c>
      <c r="B123">
        <v>122</v>
      </c>
      <c r="C123">
        <v>8087</v>
      </c>
      <c r="D123">
        <f t="shared" si="4"/>
        <v>8773.0833333333339</v>
      </c>
      <c r="E123">
        <f t="shared" si="3"/>
        <v>0.92179678372294038</v>
      </c>
    </row>
    <row r="124" spans="1:5" x14ac:dyDescent="0.35">
      <c r="A124" s="4">
        <v>42309</v>
      </c>
      <c r="B124">
        <v>123</v>
      </c>
      <c r="C124">
        <v>10329</v>
      </c>
      <c r="D124">
        <f t="shared" si="4"/>
        <v>8720.0833333333339</v>
      </c>
      <c r="E124">
        <f t="shared" si="3"/>
        <v>1.184507028793685</v>
      </c>
    </row>
    <row r="125" spans="1:5" x14ac:dyDescent="0.35">
      <c r="A125" s="4">
        <v>42339</v>
      </c>
      <c r="B125">
        <v>124</v>
      </c>
      <c r="C125">
        <v>12916</v>
      </c>
      <c r="D125">
        <f t="shared" si="4"/>
        <v>8638.1666666666661</v>
      </c>
      <c r="E125">
        <f t="shared" si="3"/>
        <v>1.4952246811630556</v>
      </c>
    </row>
    <row r="126" spans="1:5" x14ac:dyDescent="0.35">
      <c r="A126" s="4">
        <v>42370</v>
      </c>
      <c r="B126">
        <v>125</v>
      </c>
      <c r="C126">
        <v>7595</v>
      </c>
      <c r="D126">
        <f t="shared" si="4"/>
        <v>8586.1666666666661</v>
      </c>
      <c r="E126">
        <f t="shared" si="3"/>
        <v>0.88456237746763211</v>
      </c>
    </row>
    <row r="127" spans="1:5" x14ac:dyDescent="0.35">
      <c r="A127" s="4">
        <v>42401</v>
      </c>
      <c r="B127">
        <v>126</v>
      </c>
      <c r="C127">
        <v>7833</v>
      </c>
      <c r="D127">
        <f t="shared" si="4"/>
        <v>8577.8333333333339</v>
      </c>
      <c r="E127">
        <f t="shared" si="3"/>
        <v>0.91316766083121215</v>
      </c>
    </row>
    <row r="128" spans="1:5" x14ac:dyDescent="0.35">
      <c r="A128" s="4">
        <v>42430</v>
      </c>
      <c r="B128">
        <v>127</v>
      </c>
      <c r="C128">
        <v>7933</v>
      </c>
      <c r="D128">
        <f t="shared" si="4"/>
        <v>8563.3333333333339</v>
      </c>
      <c r="E128">
        <f t="shared" si="3"/>
        <v>0.92639159205916688</v>
      </c>
    </row>
    <row r="129" spans="1:5" x14ac:dyDescent="0.35">
      <c r="A129" s="4">
        <v>42461</v>
      </c>
      <c r="B129">
        <v>128</v>
      </c>
      <c r="C129">
        <v>7063</v>
      </c>
      <c r="D129">
        <f t="shared" si="4"/>
        <v>8542.0833333333339</v>
      </c>
      <c r="E129">
        <f t="shared" si="3"/>
        <v>0.82684747085508015</v>
      </c>
    </row>
    <row r="130" spans="1:5" x14ac:dyDescent="0.35">
      <c r="A130" s="4">
        <v>42491</v>
      </c>
      <c r="B130">
        <v>129</v>
      </c>
      <c r="C130">
        <v>7567</v>
      </c>
      <c r="D130">
        <f t="shared" si="4"/>
        <v>8518.4166666666661</v>
      </c>
      <c r="E130">
        <f t="shared" si="3"/>
        <v>0.88831062110525238</v>
      </c>
    </row>
    <row r="131" spans="1:5" x14ac:dyDescent="0.35">
      <c r="A131" s="4">
        <v>42522</v>
      </c>
      <c r="B131">
        <v>130</v>
      </c>
      <c r="C131">
        <v>7744</v>
      </c>
      <c r="D131">
        <f t="shared" si="4"/>
        <v>8483.1666666666661</v>
      </c>
      <c r="E131">
        <f t="shared" si="3"/>
        <v>0.91286665749818274</v>
      </c>
    </row>
    <row r="132" spans="1:5" x14ac:dyDescent="0.35">
      <c r="A132" s="4">
        <v>42552</v>
      </c>
      <c r="B132">
        <v>131</v>
      </c>
      <c r="C132">
        <v>7807</v>
      </c>
      <c r="D132">
        <f t="shared" si="4"/>
        <v>8456.1666666666661</v>
      </c>
      <c r="E132">
        <f t="shared" si="3"/>
        <v>0.92323156670674267</v>
      </c>
    </row>
    <row r="133" spans="1:5" x14ac:dyDescent="0.35">
      <c r="A133" s="4">
        <v>42583</v>
      </c>
      <c r="B133">
        <v>132</v>
      </c>
      <c r="C133">
        <v>8289</v>
      </c>
      <c r="D133">
        <f t="shared" si="4"/>
        <v>8451.8333333333339</v>
      </c>
      <c r="E133">
        <f t="shared" si="3"/>
        <v>0.98073396304549298</v>
      </c>
    </row>
    <row r="134" spans="1:5" x14ac:dyDescent="0.35">
      <c r="A134" s="4">
        <v>42614</v>
      </c>
      <c r="B134">
        <v>133</v>
      </c>
      <c r="C134">
        <v>7827</v>
      </c>
      <c r="D134">
        <f t="shared" si="4"/>
        <v>8415.8333333333339</v>
      </c>
      <c r="E134">
        <f t="shared" si="3"/>
        <v>0.930032676502624</v>
      </c>
    </row>
    <row r="135" spans="1:5" x14ac:dyDescent="0.35">
      <c r="A135" s="4">
        <v>42644</v>
      </c>
      <c r="B135">
        <v>134</v>
      </c>
      <c r="C135">
        <v>7462</v>
      </c>
      <c r="D135">
        <f t="shared" si="4"/>
        <v>8363.75</v>
      </c>
      <c r="E135">
        <f t="shared" si="3"/>
        <v>0.89218353011508</v>
      </c>
    </row>
    <row r="136" spans="1:5" x14ac:dyDescent="0.35">
      <c r="A136" s="4">
        <v>42675</v>
      </c>
      <c r="B136">
        <v>135</v>
      </c>
      <c r="C136">
        <v>9756</v>
      </c>
      <c r="D136">
        <f t="shared" si="4"/>
        <v>8316</v>
      </c>
      <c r="E136">
        <f t="shared" si="3"/>
        <v>1.1731601731601731</v>
      </c>
    </row>
    <row r="137" spans="1:5" x14ac:dyDescent="0.35">
      <c r="A137" s="4">
        <v>42705</v>
      </c>
      <c r="B137">
        <v>136</v>
      </c>
      <c r="C137">
        <v>12167</v>
      </c>
      <c r="D137">
        <f t="shared" si="4"/>
        <v>8253.5833333333339</v>
      </c>
      <c r="E137">
        <f t="shared" si="3"/>
        <v>1.4741475924598406</v>
      </c>
    </row>
    <row r="138" spans="1:5" x14ac:dyDescent="0.35">
      <c r="A138" s="4">
        <v>42736</v>
      </c>
      <c r="B138">
        <v>137</v>
      </c>
      <c r="C138">
        <v>7477</v>
      </c>
      <c r="D138">
        <f t="shared" si="4"/>
        <v>8243.75</v>
      </c>
      <c r="E138">
        <f t="shared" si="3"/>
        <v>0.90699014404852163</v>
      </c>
    </row>
    <row r="139" spans="1:5" x14ac:dyDescent="0.35">
      <c r="A139" s="4">
        <v>42767</v>
      </c>
      <c r="B139">
        <v>138</v>
      </c>
      <c r="C139">
        <v>7145</v>
      </c>
      <c r="D139">
        <f t="shared" si="4"/>
        <v>8186.416666666667</v>
      </c>
      <c r="E139">
        <f t="shared" si="3"/>
        <v>0.87278723902399291</v>
      </c>
    </row>
    <row r="140" spans="1:5" x14ac:dyDescent="0.35">
      <c r="A140" s="4">
        <v>42795</v>
      </c>
      <c r="B140">
        <v>139</v>
      </c>
      <c r="C140">
        <v>7968</v>
      </c>
      <c r="D140">
        <f t="shared" si="4"/>
        <v>8189.333333333333</v>
      </c>
      <c r="E140">
        <f t="shared" si="3"/>
        <v>0.97297297297297303</v>
      </c>
    </row>
    <row r="141" spans="1:5" x14ac:dyDescent="0.35">
      <c r="A141" s="4">
        <v>42826</v>
      </c>
      <c r="B141">
        <v>140</v>
      </c>
      <c r="C141">
        <v>7099</v>
      </c>
      <c r="D141">
        <f t="shared" si="4"/>
        <v>8192.3333333333339</v>
      </c>
      <c r="E141">
        <f t="shared" si="3"/>
        <v>0.8665418887577816</v>
      </c>
    </row>
    <row r="142" spans="1:5" x14ac:dyDescent="0.35">
      <c r="A142" s="4">
        <v>42856</v>
      </c>
      <c r="B142">
        <v>141</v>
      </c>
      <c r="C142">
        <v>7614</v>
      </c>
      <c r="D142">
        <f t="shared" si="4"/>
        <v>8196.25</v>
      </c>
      <c r="E142">
        <f t="shared" ref="E142:E181" si="5">C142/D142</f>
        <v>0.92896141528137866</v>
      </c>
    </row>
    <row r="143" spans="1:5" x14ac:dyDescent="0.35">
      <c r="A143" s="4">
        <v>42887</v>
      </c>
      <c r="B143">
        <v>142</v>
      </c>
      <c r="C143">
        <v>7695</v>
      </c>
      <c r="D143">
        <f t="shared" si="4"/>
        <v>8192.1666666666661</v>
      </c>
      <c r="E143">
        <f t="shared" si="5"/>
        <v>0.93931194433706999</v>
      </c>
    </row>
    <row r="144" spans="1:5" x14ac:dyDescent="0.35">
      <c r="A144" s="4">
        <v>42917</v>
      </c>
      <c r="B144">
        <v>143</v>
      </c>
      <c r="C144">
        <v>7535</v>
      </c>
      <c r="D144">
        <f t="shared" si="4"/>
        <v>8169.5</v>
      </c>
      <c r="E144">
        <f t="shared" si="5"/>
        <v>0.922333068119224</v>
      </c>
    </row>
    <row r="145" spans="1:5" x14ac:dyDescent="0.35">
      <c r="A145" s="4">
        <v>42948</v>
      </c>
      <c r="B145">
        <v>144</v>
      </c>
      <c r="C145">
        <v>7970</v>
      </c>
      <c r="D145">
        <f t="shared" ref="D145:D181" si="6">AVERAGE(C134:C145)</f>
        <v>8142.916666666667</v>
      </c>
      <c r="E145">
        <f t="shared" si="5"/>
        <v>0.97876477511129301</v>
      </c>
    </row>
    <row r="146" spans="1:5" x14ac:dyDescent="0.35">
      <c r="A146" s="4">
        <v>42979</v>
      </c>
      <c r="B146">
        <v>145</v>
      </c>
      <c r="C146">
        <v>7780</v>
      </c>
      <c r="D146">
        <f t="shared" si="6"/>
        <v>8139</v>
      </c>
      <c r="E146">
        <f t="shared" si="5"/>
        <v>0.95589138714829835</v>
      </c>
    </row>
    <row r="147" spans="1:5" x14ac:dyDescent="0.35">
      <c r="A147" s="4">
        <v>43009</v>
      </c>
      <c r="B147">
        <v>146</v>
      </c>
      <c r="C147">
        <v>7645</v>
      </c>
      <c r="D147">
        <f t="shared" si="6"/>
        <v>8154.25</v>
      </c>
      <c r="E147">
        <f t="shared" si="5"/>
        <v>0.93754790446699576</v>
      </c>
    </row>
    <row r="148" spans="1:5" x14ac:dyDescent="0.35">
      <c r="A148" s="4">
        <v>43040</v>
      </c>
      <c r="B148">
        <v>147</v>
      </c>
      <c r="C148">
        <v>10386</v>
      </c>
      <c r="D148">
        <f t="shared" si="6"/>
        <v>8206.75</v>
      </c>
      <c r="E148">
        <f t="shared" si="5"/>
        <v>1.2655436073963506</v>
      </c>
    </row>
    <row r="149" spans="1:5" x14ac:dyDescent="0.35">
      <c r="A149" s="4">
        <v>43070</v>
      </c>
      <c r="B149">
        <v>148</v>
      </c>
      <c r="C149">
        <v>12256</v>
      </c>
      <c r="D149">
        <f t="shared" si="6"/>
        <v>8214.1666666666661</v>
      </c>
      <c r="E149">
        <f t="shared" si="5"/>
        <v>1.4920564066145887</v>
      </c>
    </row>
    <row r="150" spans="1:5" x14ac:dyDescent="0.35">
      <c r="A150" s="4">
        <v>43101</v>
      </c>
      <c r="B150">
        <v>149</v>
      </c>
      <c r="C150">
        <v>7781</v>
      </c>
      <c r="D150">
        <f t="shared" si="6"/>
        <v>8239.5</v>
      </c>
      <c r="E150">
        <f t="shared" si="5"/>
        <v>0.94435341950361062</v>
      </c>
    </row>
    <row r="151" spans="1:5" x14ac:dyDescent="0.35">
      <c r="A151" s="4">
        <v>43132</v>
      </c>
      <c r="B151">
        <v>150</v>
      </c>
      <c r="C151">
        <v>7431</v>
      </c>
      <c r="D151">
        <f t="shared" si="6"/>
        <v>8263.3333333333339</v>
      </c>
      <c r="E151">
        <f t="shared" si="5"/>
        <v>0.89927390076643798</v>
      </c>
    </row>
    <row r="152" spans="1:5" x14ac:dyDescent="0.35">
      <c r="A152" s="4">
        <v>43160</v>
      </c>
      <c r="B152">
        <v>151</v>
      </c>
      <c r="C152">
        <v>8068</v>
      </c>
      <c r="D152">
        <f t="shared" si="6"/>
        <v>8271.6666666666661</v>
      </c>
      <c r="E152">
        <f t="shared" si="5"/>
        <v>0.97537779568809191</v>
      </c>
    </row>
    <row r="153" spans="1:5" x14ac:dyDescent="0.35">
      <c r="A153" s="4">
        <v>43191</v>
      </c>
      <c r="B153">
        <v>152</v>
      </c>
      <c r="C153">
        <v>7262</v>
      </c>
      <c r="D153">
        <f t="shared" si="6"/>
        <v>8285.25</v>
      </c>
      <c r="E153">
        <f t="shared" si="5"/>
        <v>0.87649738993995352</v>
      </c>
    </row>
    <row r="154" spans="1:5" x14ac:dyDescent="0.35">
      <c r="A154" s="4">
        <v>43221</v>
      </c>
      <c r="B154">
        <v>153</v>
      </c>
      <c r="C154">
        <v>7850</v>
      </c>
      <c r="D154">
        <f t="shared" si="6"/>
        <v>8304.9166666666661</v>
      </c>
      <c r="E154">
        <f t="shared" si="5"/>
        <v>0.94522321115002161</v>
      </c>
    </row>
    <row r="155" spans="1:5" x14ac:dyDescent="0.35">
      <c r="A155" s="4">
        <v>43252</v>
      </c>
      <c r="B155">
        <v>154</v>
      </c>
      <c r="C155">
        <v>7962</v>
      </c>
      <c r="D155">
        <f t="shared" si="6"/>
        <v>8327.1666666666661</v>
      </c>
      <c r="E155">
        <f t="shared" si="5"/>
        <v>0.95614754918639799</v>
      </c>
    </row>
    <row r="156" spans="1:5" x14ac:dyDescent="0.35">
      <c r="A156" s="4">
        <v>43282</v>
      </c>
      <c r="B156">
        <v>155</v>
      </c>
      <c r="C156">
        <v>7823</v>
      </c>
      <c r="D156">
        <f t="shared" si="6"/>
        <v>8351.1666666666661</v>
      </c>
      <c r="E156">
        <f t="shared" si="5"/>
        <v>0.93675534356477141</v>
      </c>
    </row>
    <row r="157" spans="1:5" x14ac:dyDescent="0.35">
      <c r="A157" s="4">
        <v>43313</v>
      </c>
      <c r="B157">
        <v>156</v>
      </c>
      <c r="C157">
        <v>8336</v>
      </c>
      <c r="D157">
        <f t="shared" si="6"/>
        <v>8381.6666666666661</v>
      </c>
      <c r="E157">
        <f t="shared" si="5"/>
        <v>0.99455160071584814</v>
      </c>
    </row>
    <row r="158" spans="1:5" x14ac:dyDescent="0.35">
      <c r="A158" s="4">
        <v>43344</v>
      </c>
      <c r="B158">
        <v>157</v>
      </c>
      <c r="C158">
        <v>7739</v>
      </c>
      <c r="D158">
        <f t="shared" si="6"/>
        <v>8378.25</v>
      </c>
      <c r="E158">
        <f t="shared" si="5"/>
        <v>0.92370125026109273</v>
      </c>
    </row>
    <row r="159" spans="1:5" x14ac:dyDescent="0.35">
      <c r="A159" s="4">
        <v>43374</v>
      </c>
      <c r="B159">
        <v>158</v>
      </c>
      <c r="C159">
        <v>7790</v>
      </c>
      <c r="D159">
        <f t="shared" si="6"/>
        <v>8390.3333333333339</v>
      </c>
      <c r="E159">
        <f t="shared" si="5"/>
        <v>0.92844940606253223</v>
      </c>
    </row>
    <row r="160" spans="1:5" x14ac:dyDescent="0.35">
      <c r="A160" s="4">
        <v>43405</v>
      </c>
      <c r="B160">
        <v>159</v>
      </c>
      <c r="C160">
        <v>10289</v>
      </c>
      <c r="D160">
        <f t="shared" si="6"/>
        <v>8382.25</v>
      </c>
      <c r="E160">
        <f t="shared" si="5"/>
        <v>1.2274747233737959</v>
      </c>
    </row>
    <row r="161" spans="1:5" x14ac:dyDescent="0.35">
      <c r="A161" s="4">
        <v>43435</v>
      </c>
      <c r="B161">
        <v>160</v>
      </c>
      <c r="C161">
        <v>11874</v>
      </c>
      <c r="D161">
        <f t="shared" si="6"/>
        <v>8350.4166666666661</v>
      </c>
      <c r="E161">
        <f t="shared" si="5"/>
        <v>1.421964971807794</v>
      </c>
    </row>
    <row r="162" spans="1:5" x14ac:dyDescent="0.35">
      <c r="A162" s="4">
        <v>43466</v>
      </c>
      <c r="B162">
        <v>161</v>
      </c>
      <c r="C162">
        <v>7666</v>
      </c>
      <c r="D162">
        <f t="shared" si="6"/>
        <v>8340.8333333333339</v>
      </c>
      <c r="E162">
        <f t="shared" si="5"/>
        <v>0.91909281646518126</v>
      </c>
    </row>
    <row r="163" spans="1:5" x14ac:dyDescent="0.35">
      <c r="A163" s="4">
        <v>43497</v>
      </c>
      <c r="B163">
        <v>162</v>
      </c>
      <c r="C163">
        <v>6980</v>
      </c>
      <c r="D163">
        <f t="shared" si="6"/>
        <v>8303.25</v>
      </c>
      <c r="E163">
        <f t="shared" si="5"/>
        <v>0.84063469123535961</v>
      </c>
    </row>
    <row r="164" spans="1:5" x14ac:dyDescent="0.35">
      <c r="A164" s="4">
        <v>43525</v>
      </c>
      <c r="B164">
        <v>163</v>
      </c>
      <c r="C164">
        <v>7675</v>
      </c>
      <c r="D164">
        <f t="shared" si="6"/>
        <v>8270.5</v>
      </c>
      <c r="E164">
        <f t="shared" si="5"/>
        <v>0.92799709811982345</v>
      </c>
    </row>
    <row r="165" spans="1:5" x14ac:dyDescent="0.35">
      <c r="A165" s="4">
        <v>43556</v>
      </c>
      <c r="B165">
        <v>164</v>
      </c>
      <c r="C165">
        <v>6900</v>
      </c>
      <c r="D165">
        <f t="shared" si="6"/>
        <v>8240.3333333333339</v>
      </c>
      <c r="E165">
        <f t="shared" si="5"/>
        <v>0.83734476760648835</v>
      </c>
    </row>
    <row r="166" spans="1:5" x14ac:dyDescent="0.35">
      <c r="A166" s="4">
        <v>43586</v>
      </c>
      <c r="B166">
        <v>165</v>
      </c>
      <c r="C166">
        <v>7574</v>
      </c>
      <c r="D166">
        <f t="shared" si="6"/>
        <v>8217.3333333333339</v>
      </c>
      <c r="E166">
        <f t="shared" si="5"/>
        <v>0.92171020606847309</v>
      </c>
    </row>
    <row r="167" spans="1:5" x14ac:dyDescent="0.35">
      <c r="A167" s="4">
        <v>43617</v>
      </c>
      <c r="B167">
        <v>166</v>
      </c>
      <c r="C167">
        <v>7481</v>
      </c>
      <c r="D167">
        <f t="shared" si="6"/>
        <v>8177.25</v>
      </c>
      <c r="E167">
        <f t="shared" si="5"/>
        <v>0.91485523861934026</v>
      </c>
    </row>
    <row r="168" spans="1:5" x14ac:dyDescent="0.35">
      <c r="A168" s="4">
        <v>43647</v>
      </c>
      <c r="B168">
        <v>167</v>
      </c>
      <c r="C168">
        <v>7669</v>
      </c>
      <c r="D168">
        <f t="shared" si="6"/>
        <v>8164.416666666667</v>
      </c>
      <c r="E168">
        <f t="shared" si="5"/>
        <v>0.93932001673930565</v>
      </c>
    </row>
    <row r="169" spans="1:5" x14ac:dyDescent="0.35">
      <c r="A169" s="4">
        <v>43678</v>
      </c>
      <c r="B169">
        <v>168</v>
      </c>
      <c r="C169">
        <v>8038</v>
      </c>
      <c r="D169">
        <f t="shared" si="6"/>
        <v>8139.583333333333</v>
      </c>
      <c r="E169">
        <f t="shared" si="5"/>
        <v>0.98751983619145123</v>
      </c>
    </row>
    <row r="170" spans="1:5" x14ac:dyDescent="0.35">
      <c r="A170" s="4">
        <v>43709</v>
      </c>
      <c r="B170">
        <v>169</v>
      </c>
      <c r="C170">
        <v>7638</v>
      </c>
      <c r="D170">
        <f t="shared" si="6"/>
        <v>8131.166666666667</v>
      </c>
      <c r="E170">
        <f t="shared" si="5"/>
        <v>0.93934859696230555</v>
      </c>
    </row>
    <row r="171" spans="1:5" x14ac:dyDescent="0.35">
      <c r="A171" s="4">
        <v>43739</v>
      </c>
      <c r="B171">
        <v>170</v>
      </c>
      <c r="C171">
        <v>7604</v>
      </c>
      <c r="D171">
        <f t="shared" si="6"/>
        <v>8115.666666666667</v>
      </c>
      <c r="E171">
        <f t="shared" si="5"/>
        <v>0.9369532180556126</v>
      </c>
    </row>
    <row r="172" spans="1:5" x14ac:dyDescent="0.35">
      <c r="A172" s="4">
        <v>43770</v>
      </c>
      <c r="B172">
        <v>171</v>
      </c>
      <c r="C172">
        <v>9985</v>
      </c>
      <c r="D172">
        <f t="shared" si="6"/>
        <v>8090.333333333333</v>
      </c>
      <c r="E172">
        <f t="shared" si="5"/>
        <v>1.2341889497754521</v>
      </c>
    </row>
    <row r="173" spans="1:5" x14ac:dyDescent="0.35">
      <c r="A173" s="4">
        <v>43800</v>
      </c>
      <c r="B173">
        <v>172</v>
      </c>
      <c r="C173">
        <v>11807</v>
      </c>
      <c r="D173">
        <f t="shared" si="6"/>
        <v>8084.75</v>
      </c>
      <c r="E173">
        <f t="shared" si="5"/>
        <v>1.4604038467485081</v>
      </c>
    </row>
    <row r="174" spans="1:5" x14ac:dyDescent="0.35">
      <c r="A174" s="4">
        <v>43831</v>
      </c>
      <c r="B174">
        <v>173</v>
      </c>
      <c r="C174">
        <v>7736</v>
      </c>
      <c r="D174">
        <f t="shared" si="6"/>
        <v>8090.583333333333</v>
      </c>
      <c r="E174">
        <f t="shared" si="5"/>
        <v>0.9561733290759834</v>
      </c>
    </row>
    <row r="175" spans="1:5" x14ac:dyDescent="0.35">
      <c r="A175" s="4">
        <v>43862</v>
      </c>
      <c r="B175">
        <v>174</v>
      </c>
      <c r="C175">
        <v>7218</v>
      </c>
      <c r="D175">
        <f t="shared" si="6"/>
        <v>8110.416666666667</v>
      </c>
      <c r="E175">
        <f t="shared" si="5"/>
        <v>0.88996660673002825</v>
      </c>
    </row>
    <row r="176" spans="1:5" x14ac:dyDescent="0.35">
      <c r="A176" s="4">
        <v>43891</v>
      </c>
      <c r="B176">
        <v>175</v>
      </c>
      <c r="C176">
        <v>6269</v>
      </c>
      <c r="D176">
        <f t="shared" si="6"/>
        <v>7993.25</v>
      </c>
      <c r="E176">
        <f t="shared" si="5"/>
        <v>0.78428674193851067</v>
      </c>
    </row>
    <row r="177" spans="1:5" x14ac:dyDescent="0.35">
      <c r="A177" s="4">
        <v>43922</v>
      </c>
      <c r="B177">
        <v>176</v>
      </c>
      <c r="C177">
        <v>3228</v>
      </c>
      <c r="D177">
        <f t="shared" si="6"/>
        <v>7687.25</v>
      </c>
      <c r="E177">
        <f t="shared" si="5"/>
        <v>0.41991609483235226</v>
      </c>
    </row>
    <row r="178" spans="1:5" x14ac:dyDescent="0.35">
      <c r="A178" s="4">
        <v>43952</v>
      </c>
      <c r="B178">
        <v>177</v>
      </c>
      <c r="C178">
        <v>4319</v>
      </c>
      <c r="D178">
        <f t="shared" si="6"/>
        <v>7416</v>
      </c>
      <c r="E178">
        <f t="shared" si="5"/>
        <v>0.58238942826321471</v>
      </c>
    </row>
    <row r="179" spans="1:5" x14ac:dyDescent="0.35">
      <c r="A179" s="4">
        <v>43983</v>
      </c>
      <c r="B179">
        <v>178</v>
      </c>
      <c r="C179">
        <v>6051</v>
      </c>
      <c r="D179">
        <f t="shared" si="6"/>
        <v>7296.833333333333</v>
      </c>
      <c r="E179">
        <f t="shared" si="5"/>
        <v>0.82926383591055486</v>
      </c>
    </row>
    <row r="180" spans="1:5" x14ac:dyDescent="0.35">
      <c r="A180" s="4">
        <v>44013</v>
      </c>
      <c r="B180">
        <v>179</v>
      </c>
      <c r="C180">
        <v>7308</v>
      </c>
      <c r="D180">
        <f t="shared" si="6"/>
        <v>7266.75</v>
      </c>
      <c r="E180">
        <f t="shared" si="5"/>
        <v>1.0056765404066468</v>
      </c>
    </row>
    <row r="181" spans="1:5" x14ac:dyDescent="0.35">
      <c r="A181" s="4">
        <v>44044</v>
      </c>
      <c r="B181">
        <v>180</v>
      </c>
      <c r="C181">
        <v>7574</v>
      </c>
      <c r="D181">
        <f t="shared" si="6"/>
        <v>7228.083333333333</v>
      </c>
      <c r="E181">
        <f t="shared" si="5"/>
        <v>1.0478573157937212</v>
      </c>
    </row>
    <row r="182" spans="1:5" x14ac:dyDescent="0.35">
      <c r="A182" s="4">
        <v>44075</v>
      </c>
      <c r="B182">
        <v>181</v>
      </c>
    </row>
    <row r="183" spans="1:5" x14ac:dyDescent="0.35">
      <c r="A183" s="4">
        <v>44105</v>
      </c>
      <c r="B183">
        <v>182</v>
      </c>
    </row>
    <row r="184" spans="1:5" x14ac:dyDescent="0.35">
      <c r="A184" s="4">
        <v>44136</v>
      </c>
      <c r="B184">
        <v>183</v>
      </c>
    </row>
    <row r="185" spans="1:5" x14ac:dyDescent="0.35">
      <c r="A185" s="4">
        <v>44166</v>
      </c>
      <c r="B185">
        <v>184</v>
      </c>
    </row>
    <row r="186" spans="1:5" x14ac:dyDescent="0.35">
      <c r="A186" s="4">
        <v>44197</v>
      </c>
      <c r="B186">
        <v>185</v>
      </c>
    </row>
    <row r="187" spans="1:5" x14ac:dyDescent="0.35">
      <c r="A187" s="4">
        <v>44228</v>
      </c>
      <c r="B187">
        <v>186</v>
      </c>
    </row>
    <row r="188" spans="1:5" x14ac:dyDescent="0.35">
      <c r="A188" s="4">
        <v>44256</v>
      </c>
      <c r="B188">
        <v>187</v>
      </c>
    </row>
    <row r="189" spans="1:5" x14ac:dyDescent="0.35">
      <c r="A189" s="4">
        <v>44287</v>
      </c>
      <c r="B189">
        <v>188</v>
      </c>
    </row>
    <row r="190" spans="1:5" x14ac:dyDescent="0.35">
      <c r="A190" s="4">
        <v>44317</v>
      </c>
      <c r="B190">
        <v>189</v>
      </c>
    </row>
    <row r="191" spans="1:5" x14ac:dyDescent="0.35">
      <c r="A191" s="4">
        <v>44348</v>
      </c>
      <c r="B191">
        <v>190</v>
      </c>
    </row>
    <row r="192" spans="1:5" x14ac:dyDescent="0.35">
      <c r="A192" s="4">
        <v>44378</v>
      </c>
      <c r="B192">
        <v>191</v>
      </c>
    </row>
    <row r="193" spans="1:2" x14ac:dyDescent="0.35">
      <c r="A193" s="4">
        <v>44409</v>
      </c>
      <c r="B193">
        <v>192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6A8B0-5567-4E03-9327-F4975FACA800}">
  <dimension ref="A1:I195"/>
  <sheetViews>
    <sheetView workbookViewId="0">
      <selection activeCell="F101" sqref="F101"/>
    </sheetView>
  </sheetViews>
  <sheetFormatPr defaultRowHeight="14.5" x14ac:dyDescent="0.35"/>
  <cols>
    <col min="5" max="6" width="17.90625" customWidth="1"/>
    <col min="9" max="9" width="9.36328125" bestFit="1" customWidth="1"/>
  </cols>
  <sheetData>
    <row r="1" spans="1:6" x14ac:dyDescent="0.35">
      <c r="A1" t="s">
        <v>0</v>
      </c>
      <c r="B1" t="s">
        <v>2</v>
      </c>
      <c r="C1" t="s">
        <v>36</v>
      </c>
      <c r="D1" t="s">
        <v>1</v>
      </c>
      <c r="E1" t="s">
        <v>60</v>
      </c>
      <c r="F1" t="s">
        <v>61</v>
      </c>
    </row>
    <row r="2" spans="1:6" x14ac:dyDescent="0.35">
      <c r="A2" s="4">
        <v>38596</v>
      </c>
      <c r="B2">
        <v>1</v>
      </c>
      <c r="C2">
        <f>B2*B2</f>
        <v>1</v>
      </c>
      <c r="D2">
        <v>8212</v>
      </c>
      <c r="E2" s="9">
        <v>0.92093187112040942</v>
      </c>
      <c r="F2">
        <f>D2/E2</f>
        <v>8917.0548414284403</v>
      </c>
    </row>
    <row r="3" spans="1:6" x14ac:dyDescent="0.35">
      <c r="A3" s="4">
        <v>38626</v>
      </c>
      <c r="B3">
        <v>2</v>
      </c>
      <c r="C3">
        <f t="shared" ref="C3:C66" si="0">B3*B3</f>
        <v>4</v>
      </c>
      <c r="D3">
        <v>8215</v>
      </c>
      <c r="E3" s="9">
        <v>0.9077053829679953</v>
      </c>
      <c r="F3">
        <f t="shared" ref="F3:F66" si="1">D3/E3</f>
        <v>9050.2933596568218</v>
      </c>
    </row>
    <row r="4" spans="1:6" x14ac:dyDescent="0.35">
      <c r="A4" s="4">
        <v>38657</v>
      </c>
      <c r="B4">
        <v>3</v>
      </c>
      <c r="C4">
        <f t="shared" si="0"/>
        <v>9</v>
      </c>
      <c r="D4">
        <v>10005</v>
      </c>
      <c r="E4" s="9">
        <v>1.1892757098788806</v>
      </c>
      <c r="F4">
        <f t="shared" si="1"/>
        <v>8412.6833810630324</v>
      </c>
    </row>
    <row r="5" spans="1:6" x14ac:dyDescent="0.35">
      <c r="A5" s="4">
        <v>38687</v>
      </c>
      <c r="B5">
        <v>4</v>
      </c>
      <c r="C5">
        <f t="shared" si="0"/>
        <v>16</v>
      </c>
      <c r="D5">
        <v>14774</v>
      </c>
      <c r="E5" s="9">
        <v>1.5374307283633881</v>
      </c>
      <c r="F5">
        <f t="shared" si="1"/>
        <v>9609.5386461587677</v>
      </c>
    </row>
    <row r="6" spans="1:6" x14ac:dyDescent="0.35">
      <c r="A6" s="4">
        <v>38718</v>
      </c>
      <c r="B6">
        <v>5</v>
      </c>
      <c r="C6">
        <f t="shared" si="0"/>
        <v>25</v>
      </c>
      <c r="D6">
        <v>8775</v>
      </c>
      <c r="E6" s="9">
        <v>0.92978776525583484</v>
      </c>
      <c r="F6">
        <f t="shared" si="1"/>
        <v>9437.6376286103568</v>
      </c>
    </row>
    <row r="7" spans="1:6" x14ac:dyDescent="0.35">
      <c r="A7" s="4">
        <v>38749</v>
      </c>
      <c r="B7">
        <v>6</v>
      </c>
      <c r="C7">
        <f t="shared" si="0"/>
        <v>36</v>
      </c>
      <c r="D7">
        <v>8236</v>
      </c>
      <c r="E7" s="9">
        <v>0.91641729920125647</v>
      </c>
      <c r="F7">
        <f t="shared" si="1"/>
        <v>8987.1721181807079</v>
      </c>
    </row>
    <row r="8" spans="1:6" x14ac:dyDescent="0.35">
      <c r="A8" s="4">
        <v>38777</v>
      </c>
      <c r="B8">
        <v>7</v>
      </c>
      <c r="C8">
        <f t="shared" si="0"/>
        <v>49</v>
      </c>
      <c r="D8">
        <v>8680</v>
      </c>
      <c r="E8" s="9">
        <v>0.93424714485373872</v>
      </c>
      <c r="F8">
        <f t="shared" si="1"/>
        <v>9290.9034272284553</v>
      </c>
    </row>
    <row r="9" spans="1:6" x14ac:dyDescent="0.35">
      <c r="A9" s="4">
        <v>38808</v>
      </c>
      <c r="B9">
        <v>8</v>
      </c>
      <c r="C9">
        <f t="shared" si="0"/>
        <v>64</v>
      </c>
      <c r="D9">
        <v>7790</v>
      </c>
      <c r="E9" s="9">
        <v>0.81825850538468747</v>
      </c>
      <c r="F9">
        <f t="shared" si="1"/>
        <v>9520.2187923945767</v>
      </c>
    </row>
    <row r="10" spans="1:6" x14ac:dyDescent="0.35">
      <c r="A10" s="4">
        <v>38838</v>
      </c>
      <c r="B10">
        <v>9</v>
      </c>
      <c r="C10">
        <f t="shared" si="0"/>
        <v>81</v>
      </c>
      <c r="D10">
        <v>8374</v>
      </c>
      <c r="E10" s="9">
        <v>0.89062188699516132</v>
      </c>
      <c r="F10">
        <f t="shared" si="1"/>
        <v>9402.4188292214021</v>
      </c>
    </row>
    <row r="11" spans="1:6" x14ac:dyDescent="0.35">
      <c r="A11" s="4">
        <v>38869</v>
      </c>
      <c r="B11">
        <v>10</v>
      </c>
      <c r="C11">
        <f t="shared" si="0"/>
        <v>100</v>
      </c>
      <c r="D11">
        <v>8509</v>
      </c>
      <c r="E11" s="9">
        <v>0.91950649410156271</v>
      </c>
      <c r="F11">
        <f t="shared" si="1"/>
        <v>9253.8770031352833</v>
      </c>
    </row>
    <row r="12" spans="1:6" x14ac:dyDescent="0.35">
      <c r="A12" s="4">
        <v>38899</v>
      </c>
      <c r="B12">
        <v>11</v>
      </c>
      <c r="C12">
        <f t="shared" si="0"/>
        <v>121</v>
      </c>
      <c r="D12">
        <v>8451</v>
      </c>
      <c r="E12" s="9">
        <v>0.94023771899860464</v>
      </c>
      <c r="F12">
        <f t="shared" si="1"/>
        <v>8988.1524950952771</v>
      </c>
    </row>
    <row r="13" spans="1:6" x14ac:dyDescent="0.35">
      <c r="A13" s="4">
        <v>38930</v>
      </c>
      <c r="B13">
        <v>12</v>
      </c>
      <c r="C13">
        <f t="shared" si="0"/>
        <v>144</v>
      </c>
      <c r="D13">
        <v>9051</v>
      </c>
      <c r="E13" s="9">
        <v>0.9848499773390551</v>
      </c>
      <c r="F13">
        <f t="shared" si="1"/>
        <v>9190.2322264906797</v>
      </c>
    </row>
    <row r="14" spans="1:6" x14ac:dyDescent="0.35">
      <c r="A14" s="4">
        <v>38961</v>
      </c>
      <c r="B14">
        <v>13</v>
      </c>
      <c r="C14">
        <f t="shared" si="0"/>
        <v>169</v>
      </c>
      <c r="D14">
        <v>8370</v>
      </c>
      <c r="E14" s="9">
        <v>0.92093187112040942</v>
      </c>
      <c r="F14">
        <f t="shared" si="1"/>
        <v>9088.6201927369766</v>
      </c>
    </row>
    <row r="15" spans="1:6" x14ac:dyDescent="0.35">
      <c r="A15" s="4">
        <v>38991</v>
      </c>
      <c r="B15">
        <v>14</v>
      </c>
      <c r="C15">
        <f t="shared" si="0"/>
        <v>196</v>
      </c>
      <c r="D15">
        <v>8058</v>
      </c>
      <c r="E15" s="9">
        <v>0.9077053829679953</v>
      </c>
      <c r="F15">
        <f t="shared" si="1"/>
        <v>8877.3297494966118</v>
      </c>
    </row>
    <row r="16" spans="1:6" x14ac:dyDescent="0.35">
      <c r="A16" s="4">
        <v>39022</v>
      </c>
      <c r="B16">
        <v>15</v>
      </c>
      <c r="C16">
        <f t="shared" si="0"/>
        <v>225</v>
      </c>
      <c r="D16">
        <v>10339</v>
      </c>
      <c r="E16" s="9">
        <v>1.1892757098788806</v>
      </c>
      <c r="F16">
        <f t="shared" si="1"/>
        <v>8693.5265843888756</v>
      </c>
    </row>
    <row r="17" spans="1:6" x14ac:dyDescent="0.35">
      <c r="A17" s="4">
        <v>39052</v>
      </c>
      <c r="B17">
        <v>16</v>
      </c>
      <c r="C17">
        <f t="shared" si="0"/>
        <v>256</v>
      </c>
      <c r="D17">
        <v>15458</v>
      </c>
      <c r="E17" s="9">
        <v>1.5374307283633881</v>
      </c>
      <c r="F17">
        <f t="shared" si="1"/>
        <v>10054.436739699622</v>
      </c>
    </row>
    <row r="18" spans="1:6" x14ac:dyDescent="0.35">
      <c r="A18" s="4">
        <v>39083</v>
      </c>
      <c r="B18">
        <v>17</v>
      </c>
      <c r="C18">
        <f t="shared" si="0"/>
        <v>289</v>
      </c>
      <c r="D18">
        <v>8712</v>
      </c>
      <c r="E18" s="9">
        <v>0.92978776525583484</v>
      </c>
      <c r="F18">
        <f t="shared" si="1"/>
        <v>9369.8802302511031</v>
      </c>
    </row>
    <row r="19" spans="1:6" x14ac:dyDescent="0.35">
      <c r="A19" s="4">
        <v>39114</v>
      </c>
      <c r="B19">
        <v>18</v>
      </c>
      <c r="C19">
        <f t="shared" si="0"/>
        <v>324</v>
      </c>
      <c r="D19">
        <v>8293</v>
      </c>
      <c r="E19" s="9">
        <v>0.91641729920125647</v>
      </c>
      <c r="F19">
        <f t="shared" si="1"/>
        <v>9049.3708567353824</v>
      </c>
    </row>
    <row r="20" spans="1:6" x14ac:dyDescent="0.35">
      <c r="A20" s="4">
        <v>39142</v>
      </c>
      <c r="B20">
        <v>19</v>
      </c>
      <c r="C20">
        <f t="shared" si="0"/>
        <v>361</v>
      </c>
      <c r="D20">
        <v>8521</v>
      </c>
      <c r="E20" s="9">
        <v>0.93424714485373872</v>
      </c>
      <c r="F20">
        <f t="shared" si="1"/>
        <v>9120.712915139824</v>
      </c>
    </row>
    <row r="21" spans="1:6" x14ac:dyDescent="0.35">
      <c r="A21" s="4">
        <v>39173</v>
      </c>
      <c r="B21">
        <v>20</v>
      </c>
      <c r="C21">
        <f t="shared" si="0"/>
        <v>400</v>
      </c>
      <c r="D21">
        <v>7657</v>
      </c>
      <c r="E21" s="9">
        <v>0.81825850538468747</v>
      </c>
      <c r="F21">
        <f t="shared" si="1"/>
        <v>9357.6784715488157</v>
      </c>
    </row>
    <row r="22" spans="1:6" x14ac:dyDescent="0.35">
      <c r="A22" s="4">
        <v>39203</v>
      </c>
      <c r="B22">
        <v>21</v>
      </c>
      <c r="C22">
        <f t="shared" si="0"/>
        <v>441</v>
      </c>
      <c r="D22">
        <v>8381</v>
      </c>
      <c r="E22" s="9">
        <v>0.89062188699516132</v>
      </c>
      <c r="F22">
        <f t="shared" si="1"/>
        <v>9410.2785058161644</v>
      </c>
    </row>
    <row r="23" spans="1:6" x14ac:dyDescent="0.35">
      <c r="A23" s="4">
        <v>39234</v>
      </c>
      <c r="B23">
        <v>22</v>
      </c>
      <c r="C23">
        <f t="shared" si="0"/>
        <v>484</v>
      </c>
      <c r="D23">
        <v>8400</v>
      </c>
      <c r="E23" s="9">
        <v>0.91950649410156271</v>
      </c>
      <c r="F23">
        <f t="shared" si="1"/>
        <v>9135.3351541116917</v>
      </c>
    </row>
    <row r="24" spans="1:6" x14ac:dyDescent="0.35">
      <c r="A24" s="4">
        <v>39264</v>
      </c>
      <c r="B24">
        <v>23</v>
      </c>
      <c r="C24">
        <f t="shared" si="0"/>
        <v>529</v>
      </c>
      <c r="D24">
        <v>8443</v>
      </c>
      <c r="E24" s="9">
        <v>0.94023771899860464</v>
      </c>
      <c r="F24">
        <f t="shared" si="1"/>
        <v>8979.6440085302838</v>
      </c>
    </row>
    <row r="25" spans="1:6" x14ac:dyDescent="0.35">
      <c r="A25" s="4">
        <v>39295</v>
      </c>
      <c r="B25">
        <v>24</v>
      </c>
      <c r="C25">
        <f t="shared" si="0"/>
        <v>576</v>
      </c>
      <c r="D25">
        <v>9209</v>
      </c>
      <c r="E25" s="9">
        <v>0.9848499773390551</v>
      </c>
      <c r="F25">
        <f t="shared" si="1"/>
        <v>9350.6627525966924</v>
      </c>
    </row>
    <row r="26" spans="1:6" x14ac:dyDescent="0.35">
      <c r="A26" s="4">
        <v>39326</v>
      </c>
      <c r="B26">
        <v>25</v>
      </c>
      <c r="C26">
        <f t="shared" si="0"/>
        <v>625</v>
      </c>
      <c r="D26">
        <v>8275</v>
      </c>
      <c r="E26" s="9">
        <v>0.92093187112040942</v>
      </c>
      <c r="F26">
        <f t="shared" si="1"/>
        <v>8985.4638106210859</v>
      </c>
    </row>
    <row r="27" spans="1:6" x14ac:dyDescent="0.35">
      <c r="A27" s="4">
        <v>39356</v>
      </c>
      <c r="B27">
        <v>26</v>
      </c>
      <c r="C27">
        <f t="shared" si="0"/>
        <v>676</v>
      </c>
      <c r="D27">
        <v>8345</v>
      </c>
      <c r="E27" s="9">
        <v>0.9077053829679953</v>
      </c>
      <c r="F27">
        <f t="shared" si="1"/>
        <v>9193.5116355856571</v>
      </c>
    </row>
    <row r="28" spans="1:6" x14ac:dyDescent="0.35">
      <c r="A28" s="4">
        <v>39387</v>
      </c>
      <c r="B28">
        <v>27</v>
      </c>
      <c r="C28">
        <f t="shared" si="0"/>
        <v>729</v>
      </c>
      <c r="D28">
        <v>10948</v>
      </c>
      <c r="E28" s="9">
        <v>1.1892757098788806</v>
      </c>
      <c r="F28">
        <f t="shared" si="1"/>
        <v>9205.6029641057557</v>
      </c>
    </row>
    <row r="29" spans="1:6" x14ac:dyDescent="0.35">
      <c r="A29" s="4">
        <v>39417</v>
      </c>
      <c r="B29">
        <v>28</v>
      </c>
      <c r="C29">
        <f t="shared" si="0"/>
        <v>784</v>
      </c>
      <c r="D29">
        <v>15157</v>
      </c>
      <c r="E29" s="9">
        <v>1.5374307283633881</v>
      </c>
      <c r="F29">
        <f t="shared" si="1"/>
        <v>9858.6555611092754</v>
      </c>
    </row>
    <row r="30" spans="1:6" x14ac:dyDescent="0.35">
      <c r="A30" s="4">
        <v>39448</v>
      </c>
      <c r="B30">
        <v>29</v>
      </c>
      <c r="C30">
        <f t="shared" si="0"/>
        <v>841</v>
      </c>
      <c r="D30">
        <v>8680</v>
      </c>
      <c r="E30" s="9">
        <v>0.92978776525583484</v>
      </c>
      <c r="F30">
        <f t="shared" si="1"/>
        <v>9335.4637739416412</v>
      </c>
    </row>
    <row r="31" spans="1:6" x14ac:dyDescent="0.35">
      <c r="A31" s="4">
        <v>39479</v>
      </c>
      <c r="B31">
        <v>30</v>
      </c>
      <c r="C31">
        <f t="shared" si="0"/>
        <v>900</v>
      </c>
      <c r="D31">
        <v>8709</v>
      </c>
      <c r="E31" s="9">
        <v>0.91641729920125647</v>
      </c>
      <c r="F31">
        <f t="shared" si="1"/>
        <v>9503.3125275905513</v>
      </c>
    </row>
    <row r="32" spans="1:6" x14ac:dyDescent="0.35">
      <c r="A32" s="4">
        <v>39508</v>
      </c>
      <c r="B32">
        <v>31</v>
      </c>
      <c r="C32">
        <f t="shared" si="0"/>
        <v>961</v>
      </c>
      <c r="D32">
        <v>8529</v>
      </c>
      <c r="E32" s="9">
        <v>0.93424714485373872</v>
      </c>
      <c r="F32">
        <f t="shared" si="1"/>
        <v>9129.2759597732129</v>
      </c>
    </row>
    <row r="33" spans="1:6" x14ac:dyDescent="0.35">
      <c r="A33" s="4">
        <v>39539</v>
      </c>
      <c r="B33">
        <v>32</v>
      </c>
      <c r="C33">
        <f t="shared" si="0"/>
        <v>1024</v>
      </c>
      <c r="D33">
        <v>7958</v>
      </c>
      <c r="E33" s="9">
        <v>0.81825850538468747</v>
      </c>
      <c r="F33">
        <f t="shared" si="1"/>
        <v>9725.5328818839589</v>
      </c>
    </row>
    <row r="34" spans="1:6" x14ac:dyDescent="0.35">
      <c r="A34" s="4">
        <v>39569</v>
      </c>
      <c r="B34">
        <v>33</v>
      </c>
      <c r="C34">
        <f t="shared" si="0"/>
        <v>1089</v>
      </c>
      <c r="D34">
        <v>8834</v>
      </c>
      <c r="E34" s="9">
        <v>0.89062188699516132</v>
      </c>
      <c r="F34">
        <f t="shared" si="1"/>
        <v>9918.9118625915762</v>
      </c>
    </row>
    <row r="35" spans="1:6" x14ac:dyDescent="0.35">
      <c r="A35" s="4">
        <v>39600</v>
      </c>
      <c r="B35">
        <v>34</v>
      </c>
      <c r="C35">
        <f t="shared" si="0"/>
        <v>1156</v>
      </c>
      <c r="D35">
        <v>8635</v>
      </c>
      <c r="E35" s="9">
        <v>0.91950649410156271</v>
      </c>
      <c r="F35">
        <f t="shared" si="1"/>
        <v>9390.9070304469587</v>
      </c>
    </row>
    <row r="36" spans="1:6" x14ac:dyDescent="0.35">
      <c r="A36" s="4">
        <v>39630</v>
      </c>
      <c r="B36">
        <v>35</v>
      </c>
      <c r="C36">
        <f t="shared" si="0"/>
        <v>1225</v>
      </c>
      <c r="D36">
        <v>8807</v>
      </c>
      <c r="E36" s="9">
        <v>0.94023771899860464</v>
      </c>
      <c r="F36">
        <f t="shared" si="1"/>
        <v>9366.7801472374995</v>
      </c>
    </row>
    <row r="37" spans="1:6" x14ac:dyDescent="0.35">
      <c r="A37" s="4">
        <v>39661</v>
      </c>
      <c r="B37">
        <v>36</v>
      </c>
      <c r="C37">
        <f t="shared" si="0"/>
        <v>1296</v>
      </c>
      <c r="D37">
        <v>9017</v>
      </c>
      <c r="E37" s="9">
        <v>0.9848499773390551</v>
      </c>
      <c r="F37">
        <f t="shared" si="1"/>
        <v>9155.7092018855892</v>
      </c>
    </row>
    <row r="38" spans="1:6" x14ac:dyDescent="0.35">
      <c r="A38" s="4">
        <v>39692</v>
      </c>
      <c r="B38">
        <v>37</v>
      </c>
      <c r="C38">
        <f t="shared" si="0"/>
        <v>1369</v>
      </c>
      <c r="D38">
        <v>8047</v>
      </c>
      <c r="E38" s="9">
        <v>0.92093187112040942</v>
      </c>
      <c r="F38">
        <f t="shared" si="1"/>
        <v>8737.8884935429451</v>
      </c>
    </row>
    <row r="39" spans="1:6" x14ac:dyDescent="0.35">
      <c r="A39" s="4">
        <v>39722</v>
      </c>
      <c r="B39">
        <v>38</v>
      </c>
      <c r="C39">
        <f t="shared" si="0"/>
        <v>1444</v>
      </c>
      <c r="D39">
        <v>7789</v>
      </c>
      <c r="E39" s="9">
        <v>0.9077053829679953</v>
      </c>
      <c r="F39">
        <f t="shared" si="1"/>
        <v>8580.9780862284824</v>
      </c>
    </row>
    <row r="40" spans="1:6" x14ac:dyDescent="0.35">
      <c r="A40" s="4">
        <v>39753</v>
      </c>
      <c r="B40">
        <v>39</v>
      </c>
      <c r="C40">
        <f t="shared" si="0"/>
        <v>1521</v>
      </c>
      <c r="D40">
        <v>9934</v>
      </c>
      <c r="E40" s="9">
        <v>1.1892757098788806</v>
      </c>
      <c r="F40">
        <f t="shared" si="1"/>
        <v>8352.9831791584365</v>
      </c>
    </row>
    <row r="41" spans="1:6" x14ac:dyDescent="0.35">
      <c r="A41" s="4">
        <v>39783</v>
      </c>
      <c r="B41">
        <v>40</v>
      </c>
      <c r="C41">
        <f t="shared" si="0"/>
        <v>1600</v>
      </c>
      <c r="D41">
        <v>13445</v>
      </c>
      <c r="E41" s="9">
        <v>1.5374307283633881</v>
      </c>
      <c r="F41">
        <f t="shared" si="1"/>
        <v>8745.109455638596</v>
      </c>
    </row>
    <row r="42" spans="1:6" x14ac:dyDescent="0.35">
      <c r="A42" s="4">
        <v>39814</v>
      </c>
      <c r="B42">
        <v>41</v>
      </c>
      <c r="C42">
        <f t="shared" si="0"/>
        <v>1681</v>
      </c>
      <c r="D42">
        <v>8404</v>
      </c>
      <c r="E42" s="9">
        <v>0.92978776525583484</v>
      </c>
      <c r="F42">
        <f t="shared" si="1"/>
        <v>9038.6218382725292</v>
      </c>
    </row>
    <row r="43" spans="1:6" x14ac:dyDescent="0.35">
      <c r="A43" s="4">
        <v>39845</v>
      </c>
      <c r="B43">
        <v>42</v>
      </c>
      <c r="C43">
        <f t="shared" si="0"/>
        <v>1764</v>
      </c>
      <c r="D43">
        <v>8128</v>
      </c>
      <c r="E43" s="9">
        <v>0.91641729920125647</v>
      </c>
      <c r="F43">
        <f t="shared" si="1"/>
        <v>8869.3218767086928</v>
      </c>
    </row>
    <row r="44" spans="1:6" x14ac:dyDescent="0.35">
      <c r="A44" s="4">
        <v>39873</v>
      </c>
      <c r="B44">
        <v>43</v>
      </c>
      <c r="C44">
        <f t="shared" si="0"/>
        <v>1849</v>
      </c>
      <c r="D44">
        <v>7597</v>
      </c>
      <c r="E44" s="9">
        <v>0.93424714485373872</v>
      </c>
      <c r="F44">
        <f t="shared" si="1"/>
        <v>8131.6812599832456</v>
      </c>
    </row>
    <row r="45" spans="1:6" x14ac:dyDescent="0.35">
      <c r="A45" s="4">
        <v>39904</v>
      </c>
      <c r="B45">
        <v>44</v>
      </c>
      <c r="C45">
        <f t="shared" si="0"/>
        <v>1936</v>
      </c>
      <c r="D45">
        <v>6930</v>
      </c>
      <c r="E45" s="9">
        <v>0.81825850538468747</v>
      </c>
      <c r="F45">
        <f t="shared" si="1"/>
        <v>8469.2061914370224</v>
      </c>
    </row>
    <row r="46" spans="1:6" x14ac:dyDescent="0.35">
      <c r="A46" s="4">
        <v>39934</v>
      </c>
      <c r="B46">
        <v>45</v>
      </c>
      <c r="C46">
        <f t="shared" si="0"/>
        <v>2025</v>
      </c>
      <c r="D46">
        <v>7320</v>
      </c>
      <c r="E46" s="9">
        <v>0.89062188699516132</v>
      </c>
      <c r="F46">
        <f t="shared" si="1"/>
        <v>8218.9760962384353</v>
      </c>
    </row>
    <row r="47" spans="1:6" x14ac:dyDescent="0.35">
      <c r="A47" s="4">
        <v>39965</v>
      </c>
      <c r="B47">
        <v>46</v>
      </c>
      <c r="C47">
        <f t="shared" si="0"/>
        <v>2116</v>
      </c>
      <c r="D47">
        <v>7573</v>
      </c>
      <c r="E47" s="9">
        <v>0.91950649410156271</v>
      </c>
      <c r="F47">
        <f t="shared" si="1"/>
        <v>8235.9396573914091</v>
      </c>
    </row>
    <row r="48" spans="1:6" x14ac:dyDescent="0.35">
      <c r="A48" s="4">
        <v>39995</v>
      </c>
      <c r="B48">
        <v>47</v>
      </c>
      <c r="C48">
        <f t="shared" si="0"/>
        <v>2209</v>
      </c>
      <c r="D48">
        <v>7543</v>
      </c>
      <c r="E48" s="9">
        <v>0.94023771899860464</v>
      </c>
      <c r="F48">
        <f t="shared" si="1"/>
        <v>8022.4392699684859</v>
      </c>
    </row>
    <row r="49" spans="1:6" x14ac:dyDescent="0.35">
      <c r="A49" s="4">
        <v>40026</v>
      </c>
      <c r="B49">
        <v>48</v>
      </c>
      <c r="C49">
        <f t="shared" si="0"/>
        <v>2304</v>
      </c>
      <c r="D49">
        <v>7832</v>
      </c>
      <c r="E49" s="9">
        <v>0.9848499773390551</v>
      </c>
      <c r="F49">
        <f t="shared" si="1"/>
        <v>7952.4802560904882</v>
      </c>
    </row>
    <row r="50" spans="1:6" x14ac:dyDescent="0.35">
      <c r="A50" s="4">
        <v>40057</v>
      </c>
      <c r="B50">
        <v>49</v>
      </c>
      <c r="C50">
        <f t="shared" si="0"/>
        <v>2401</v>
      </c>
      <c r="D50">
        <v>7248</v>
      </c>
      <c r="E50" s="9">
        <v>0.92093187112040942</v>
      </c>
      <c r="F50">
        <f t="shared" si="1"/>
        <v>7870.2890271156039</v>
      </c>
    </row>
    <row r="51" spans="1:6" x14ac:dyDescent="0.35">
      <c r="A51" s="4">
        <v>40087</v>
      </c>
      <c r="B51">
        <v>50</v>
      </c>
      <c r="C51">
        <f t="shared" si="0"/>
        <v>2500</v>
      </c>
      <c r="D51">
        <v>7073</v>
      </c>
      <c r="E51" s="9">
        <v>0.9077053829679953</v>
      </c>
      <c r="F51">
        <f t="shared" si="1"/>
        <v>7792.1758895742787</v>
      </c>
    </row>
    <row r="52" spans="1:6" x14ac:dyDescent="0.35">
      <c r="A52" s="4">
        <v>40118</v>
      </c>
      <c r="B52">
        <v>51</v>
      </c>
      <c r="C52">
        <f t="shared" si="0"/>
        <v>2601</v>
      </c>
      <c r="D52">
        <v>9431</v>
      </c>
      <c r="E52" s="9">
        <v>1.1892757098788806</v>
      </c>
      <c r="F52">
        <f t="shared" si="1"/>
        <v>7930.0366783413756</v>
      </c>
    </row>
    <row r="53" spans="1:6" x14ac:dyDescent="0.35">
      <c r="A53" s="4">
        <v>40148</v>
      </c>
      <c r="B53">
        <v>52</v>
      </c>
      <c r="C53">
        <f t="shared" si="0"/>
        <v>2704</v>
      </c>
      <c r="D53">
        <v>12820</v>
      </c>
      <c r="E53" s="9">
        <v>1.5374307283633881</v>
      </c>
      <c r="F53">
        <f t="shared" si="1"/>
        <v>8338.5870748446869</v>
      </c>
    </row>
    <row r="54" spans="1:6" x14ac:dyDescent="0.35">
      <c r="A54" s="4">
        <v>40179</v>
      </c>
      <c r="B54">
        <v>53</v>
      </c>
      <c r="C54">
        <f t="shared" si="0"/>
        <v>2809</v>
      </c>
      <c r="D54">
        <v>7639</v>
      </c>
      <c r="E54" s="9">
        <v>0.92978776525583484</v>
      </c>
      <c r="F54">
        <f t="shared" si="1"/>
        <v>8215.8534296244452</v>
      </c>
    </row>
    <row r="55" spans="1:6" x14ac:dyDescent="0.35">
      <c r="A55" s="4">
        <v>40210</v>
      </c>
      <c r="B55">
        <v>54</v>
      </c>
      <c r="C55">
        <f t="shared" si="0"/>
        <v>2916</v>
      </c>
      <c r="D55">
        <v>7854</v>
      </c>
      <c r="E55" s="9">
        <v>0.91641729920125647</v>
      </c>
      <c r="F55">
        <f t="shared" si="1"/>
        <v>8570.3314492704321</v>
      </c>
    </row>
    <row r="56" spans="1:6" x14ac:dyDescent="0.35">
      <c r="A56" s="4">
        <v>40238</v>
      </c>
      <c r="B56">
        <v>55</v>
      </c>
      <c r="C56">
        <f t="shared" si="0"/>
        <v>3025</v>
      </c>
      <c r="D56">
        <v>7773</v>
      </c>
      <c r="E56" s="9">
        <v>0.93424714485373872</v>
      </c>
      <c r="F56">
        <f t="shared" si="1"/>
        <v>8320.068241917832</v>
      </c>
    </row>
    <row r="57" spans="1:6" x14ac:dyDescent="0.35">
      <c r="A57" s="4">
        <v>40269</v>
      </c>
      <c r="B57">
        <v>56</v>
      </c>
      <c r="C57">
        <f t="shared" si="0"/>
        <v>3136</v>
      </c>
      <c r="D57">
        <v>7162</v>
      </c>
      <c r="E57" s="9">
        <v>0.81825850538468747</v>
      </c>
      <c r="F57">
        <f t="shared" si="1"/>
        <v>8752.7351721604555</v>
      </c>
    </row>
    <row r="58" spans="1:6" x14ac:dyDescent="0.35">
      <c r="A58" s="4">
        <v>40299</v>
      </c>
      <c r="B58">
        <v>57</v>
      </c>
      <c r="C58">
        <f t="shared" si="0"/>
        <v>3249</v>
      </c>
      <c r="D58">
        <v>7613</v>
      </c>
      <c r="E58" s="9">
        <v>0.89062188699516132</v>
      </c>
      <c r="F58">
        <f t="shared" si="1"/>
        <v>8547.9597022763955</v>
      </c>
    </row>
    <row r="59" spans="1:6" x14ac:dyDescent="0.35">
      <c r="A59" s="4">
        <v>40330</v>
      </c>
      <c r="B59">
        <v>58</v>
      </c>
      <c r="C59">
        <f t="shared" si="0"/>
        <v>3364</v>
      </c>
      <c r="D59">
        <v>7974</v>
      </c>
      <c r="E59" s="9">
        <v>0.91950649410156271</v>
      </c>
      <c r="F59">
        <f t="shared" si="1"/>
        <v>8672.0431570103119</v>
      </c>
    </row>
    <row r="60" spans="1:6" x14ac:dyDescent="0.35">
      <c r="A60" s="4">
        <v>40360</v>
      </c>
      <c r="B60">
        <v>59</v>
      </c>
      <c r="C60">
        <f t="shared" si="0"/>
        <v>3481</v>
      </c>
      <c r="D60">
        <v>7960</v>
      </c>
      <c r="E60" s="9">
        <v>0.94023771899860464</v>
      </c>
      <c r="F60">
        <f t="shared" si="1"/>
        <v>8465.9441321687846</v>
      </c>
    </row>
    <row r="61" spans="1:6" x14ac:dyDescent="0.35">
      <c r="A61" s="4">
        <v>40391</v>
      </c>
      <c r="B61">
        <v>60</v>
      </c>
      <c r="C61">
        <f t="shared" si="0"/>
        <v>3600</v>
      </c>
      <c r="D61">
        <v>8137</v>
      </c>
      <c r="E61" s="9">
        <v>0.9848499773390551</v>
      </c>
      <c r="F61">
        <f t="shared" si="1"/>
        <v>8262.1720944596909</v>
      </c>
    </row>
    <row r="62" spans="1:6" x14ac:dyDescent="0.35">
      <c r="A62" s="4">
        <v>40422</v>
      </c>
      <c r="B62">
        <v>61</v>
      </c>
      <c r="C62">
        <f t="shared" si="0"/>
        <v>3721</v>
      </c>
      <c r="D62">
        <v>7654</v>
      </c>
      <c r="E62" s="9">
        <v>0.92093187112040942</v>
      </c>
      <c r="F62">
        <f t="shared" si="1"/>
        <v>8311.1468285793089</v>
      </c>
    </row>
    <row r="63" spans="1:6" x14ac:dyDescent="0.35">
      <c r="A63" s="4">
        <v>40452</v>
      </c>
      <c r="B63">
        <v>62</v>
      </c>
      <c r="C63">
        <f t="shared" si="0"/>
        <v>3844</v>
      </c>
      <c r="D63">
        <v>7323</v>
      </c>
      <c r="E63" s="9">
        <v>0.9077053829679953</v>
      </c>
      <c r="F63">
        <f t="shared" si="1"/>
        <v>8067.5956509758862</v>
      </c>
    </row>
    <row r="64" spans="1:6" x14ac:dyDescent="0.35">
      <c r="A64" s="4">
        <v>40483</v>
      </c>
      <c r="B64">
        <v>63</v>
      </c>
      <c r="C64">
        <f t="shared" si="0"/>
        <v>3969</v>
      </c>
      <c r="D64">
        <v>9485</v>
      </c>
      <c r="E64" s="9">
        <v>1.1892757098788806</v>
      </c>
      <c r="F64">
        <f t="shared" si="1"/>
        <v>7975.4424657054342</v>
      </c>
    </row>
    <row r="65" spans="1:6" x14ac:dyDescent="0.35">
      <c r="A65" s="4">
        <v>40513</v>
      </c>
      <c r="B65">
        <v>64</v>
      </c>
      <c r="C65">
        <f t="shared" si="0"/>
        <v>4096</v>
      </c>
      <c r="D65">
        <v>13015</v>
      </c>
      <c r="E65" s="9">
        <v>1.5374307283633881</v>
      </c>
      <c r="F65">
        <f t="shared" si="1"/>
        <v>8465.4220576523858</v>
      </c>
    </row>
    <row r="66" spans="1:6" x14ac:dyDescent="0.35">
      <c r="A66" s="4">
        <v>40544</v>
      </c>
      <c r="B66">
        <v>65</v>
      </c>
      <c r="C66">
        <f t="shared" si="0"/>
        <v>4225</v>
      </c>
      <c r="D66">
        <v>7585</v>
      </c>
      <c r="E66" s="9">
        <v>0.92978776525583484</v>
      </c>
      <c r="F66">
        <f t="shared" si="1"/>
        <v>8157.7756596022282</v>
      </c>
    </row>
    <row r="67" spans="1:6" x14ac:dyDescent="0.35">
      <c r="A67" s="4">
        <v>40575</v>
      </c>
      <c r="B67">
        <v>66</v>
      </c>
      <c r="C67">
        <f t="shared" ref="C67:C130" si="2">B67*B67</f>
        <v>4356</v>
      </c>
      <c r="D67">
        <v>7788</v>
      </c>
      <c r="E67" s="9">
        <v>0.91641729920125647</v>
      </c>
      <c r="F67">
        <f t="shared" ref="F67:F130" si="3">D67/E67</f>
        <v>8498.3118572597559</v>
      </c>
    </row>
    <row r="68" spans="1:6" x14ac:dyDescent="0.35">
      <c r="A68" s="4">
        <v>40603</v>
      </c>
      <c r="B68">
        <v>67</v>
      </c>
      <c r="C68">
        <f t="shared" si="2"/>
        <v>4489</v>
      </c>
      <c r="D68">
        <v>8197</v>
      </c>
      <c r="E68" s="9">
        <v>0.93424714485373872</v>
      </c>
      <c r="F68">
        <f t="shared" si="3"/>
        <v>8773.909607487516</v>
      </c>
    </row>
    <row r="69" spans="1:6" x14ac:dyDescent="0.35">
      <c r="A69" s="4">
        <v>40634</v>
      </c>
      <c r="B69">
        <v>68</v>
      </c>
      <c r="C69">
        <f t="shared" si="2"/>
        <v>4624</v>
      </c>
      <c r="D69">
        <v>7335</v>
      </c>
      <c r="E69" s="9">
        <v>0.81825850538468747</v>
      </c>
      <c r="F69">
        <f t="shared" si="3"/>
        <v>8964.1598000274989</v>
      </c>
    </row>
    <row r="70" spans="1:6" x14ac:dyDescent="0.35">
      <c r="A70" s="4">
        <v>40664</v>
      </c>
      <c r="B70">
        <v>69</v>
      </c>
      <c r="C70">
        <f t="shared" si="2"/>
        <v>4761</v>
      </c>
      <c r="D70">
        <v>7625</v>
      </c>
      <c r="E70" s="9">
        <v>0.89062188699516132</v>
      </c>
      <c r="F70">
        <f t="shared" si="3"/>
        <v>8561.4334335817039</v>
      </c>
    </row>
    <row r="71" spans="1:6" x14ac:dyDescent="0.35">
      <c r="A71" s="4">
        <v>40695</v>
      </c>
      <c r="B71">
        <v>70</v>
      </c>
      <c r="C71">
        <f t="shared" si="2"/>
        <v>4900</v>
      </c>
      <c r="D71">
        <v>7874</v>
      </c>
      <c r="E71" s="9">
        <v>0.91950649410156271</v>
      </c>
      <c r="F71">
        <f t="shared" si="3"/>
        <v>8563.2891670804111</v>
      </c>
    </row>
    <row r="72" spans="1:6" x14ac:dyDescent="0.35">
      <c r="A72" s="4">
        <v>40725</v>
      </c>
      <c r="B72">
        <v>71</v>
      </c>
      <c r="C72">
        <f t="shared" si="2"/>
        <v>5041</v>
      </c>
      <c r="D72">
        <v>8035</v>
      </c>
      <c r="E72" s="9">
        <v>0.94023771899860464</v>
      </c>
      <c r="F72">
        <f t="shared" si="3"/>
        <v>8545.7111937156023</v>
      </c>
    </row>
    <row r="73" spans="1:6" x14ac:dyDescent="0.35">
      <c r="A73" s="4">
        <v>40756</v>
      </c>
      <c r="B73">
        <v>72</v>
      </c>
      <c r="C73">
        <f t="shared" si="2"/>
        <v>5184</v>
      </c>
      <c r="D73">
        <v>8460</v>
      </c>
      <c r="E73" s="9">
        <v>0.9848499773390551</v>
      </c>
      <c r="F73">
        <f t="shared" si="3"/>
        <v>8590.1408282080592</v>
      </c>
    </row>
    <row r="74" spans="1:6" x14ac:dyDescent="0.35">
      <c r="A74" s="4">
        <v>40787</v>
      </c>
      <c r="B74">
        <v>73</v>
      </c>
      <c r="C74">
        <f t="shared" si="2"/>
        <v>5329</v>
      </c>
      <c r="D74">
        <v>7771</v>
      </c>
      <c r="E74" s="9">
        <v>0.92093187112040942</v>
      </c>
      <c r="F74">
        <f t="shared" si="3"/>
        <v>8438.1920570799339</v>
      </c>
    </row>
    <row r="75" spans="1:6" x14ac:dyDescent="0.35">
      <c r="A75" s="4">
        <v>40817</v>
      </c>
      <c r="B75">
        <v>74</v>
      </c>
      <c r="C75">
        <f t="shared" si="2"/>
        <v>5476</v>
      </c>
      <c r="D75">
        <v>7898</v>
      </c>
      <c r="E75" s="9">
        <v>0.9077053829679953</v>
      </c>
      <c r="F75">
        <f t="shared" si="3"/>
        <v>8701.0611021995828</v>
      </c>
    </row>
    <row r="76" spans="1:6" x14ac:dyDescent="0.35">
      <c r="A76" s="4">
        <v>40848</v>
      </c>
      <c r="B76">
        <v>75</v>
      </c>
      <c r="C76">
        <f t="shared" si="2"/>
        <v>5625</v>
      </c>
      <c r="D76">
        <v>10193</v>
      </c>
      <c r="E76" s="9">
        <v>1.1892757098788806</v>
      </c>
      <c r="F76">
        <f t="shared" si="3"/>
        <v>8570.762788923088</v>
      </c>
    </row>
    <row r="77" spans="1:6" x14ac:dyDescent="0.35">
      <c r="A77" s="4">
        <v>40878</v>
      </c>
      <c r="B77">
        <v>76</v>
      </c>
      <c r="C77">
        <f t="shared" si="2"/>
        <v>5776</v>
      </c>
      <c r="D77">
        <v>13217</v>
      </c>
      <c r="E77" s="9">
        <v>1.5374307283633881</v>
      </c>
      <c r="F77">
        <f t="shared" si="3"/>
        <v>8596.8100911249785</v>
      </c>
    </row>
    <row r="78" spans="1:6" x14ac:dyDescent="0.35">
      <c r="A78" s="4">
        <v>40909</v>
      </c>
      <c r="B78">
        <v>77</v>
      </c>
      <c r="C78">
        <f t="shared" si="2"/>
        <v>5929</v>
      </c>
      <c r="D78">
        <v>7832</v>
      </c>
      <c r="E78" s="9">
        <v>0.92978776525583484</v>
      </c>
      <c r="F78">
        <f t="shared" si="3"/>
        <v>8423.42768174089</v>
      </c>
    </row>
    <row r="79" spans="1:6" x14ac:dyDescent="0.35">
      <c r="A79" s="4">
        <v>40940</v>
      </c>
      <c r="B79">
        <v>78</v>
      </c>
      <c r="C79">
        <f t="shared" si="2"/>
        <v>6084</v>
      </c>
      <c r="D79">
        <v>8256</v>
      </c>
      <c r="E79" s="9">
        <v>0.91641729920125647</v>
      </c>
      <c r="F79">
        <f t="shared" si="3"/>
        <v>9008.9962369718214</v>
      </c>
    </row>
    <row r="80" spans="1:6" x14ac:dyDescent="0.35">
      <c r="A80" s="4">
        <v>40969</v>
      </c>
      <c r="B80">
        <v>79</v>
      </c>
      <c r="C80">
        <f t="shared" si="2"/>
        <v>6241</v>
      </c>
      <c r="D80">
        <v>8507</v>
      </c>
      <c r="E80" s="9">
        <v>0.93424714485373872</v>
      </c>
      <c r="F80">
        <f t="shared" si="3"/>
        <v>9105.7275870313897</v>
      </c>
    </row>
    <row r="81" spans="1:6" x14ac:dyDescent="0.35">
      <c r="A81" s="4">
        <v>41000</v>
      </c>
      <c r="B81">
        <v>80</v>
      </c>
      <c r="C81">
        <f t="shared" si="2"/>
        <v>6400</v>
      </c>
      <c r="D81">
        <v>7241</v>
      </c>
      <c r="E81" s="9">
        <v>0.81825850538468747</v>
      </c>
      <c r="F81">
        <f t="shared" si="3"/>
        <v>8849.2816785274863</v>
      </c>
    </row>
    <row r="82" spans="1:6" x14ac:dyDescent="0.35">
      <c r="A82" s="4">
        <v>41030</v>
      </c>
      <c r="B82">
        <v>81</v>
      </c>
      <c r="C82">
        <f t="shared" si="2"/>
        <v>6561</v>
      </c>
      <c r="D82">
        <v>7955</v>
      </c>
      <c r="E82" s="9">
        <v>0.89062188699516132</v>
      </c>
      <c r="F82">
        <f t="shared" si="3"/>
        <v>8931.961044477699</v>
      </c>
    </row>
    <row r="83" spans="1:6" x14ac:dyDescent="0.35">
      <c r="A83" s="4">
        <v>41061</v>
      </c>
      <c r="B83">
        <v>82</v>
      </c>
      <c r="C83">
        <f t="shared" si="2"/>
        <v>6724</v>
      </c>
      <c r="D83">
        <v>8009</v>
      </c>
      <c r="E83" s="9">
        <v>0.91950649410156271</v>
      </c>
      <c r="F83">
        <f t="shared" si="3"/>
        <v>8710.1070534857772</v>
      </c>
    </row>
    <row r="84" spans="1:6" x14ac:dyDescent="0.35">
      <c r="A84" s="4">
        <v>41091</v>
      </c>
      <c r="B84">
        <v>83</v>
      </c>
      <c r="C84">
        <f t="shared" si="2"/>
        <v>6889</v>
      </c>
      <c r="D84">
        <v>8190</v>
      </c>
      <c r="E84" s="9">
        <v>0.94023771899860464</v>
      </c>
      <c r="F84">
        <f t="shared" si="3"/>
        <v>8710.5631209123549</v>
      </c>
    </row>
    <row r="85" spans="1:6" x14ac:dyDescent="0.35">
      <c r="A85" s="4">
        <v>41122</v>
      </c>
      <c r="B85">
        <v>84</v>
      </c>
      <c r="C85">
        <f t="shared" si="2"/>
        <v>7056</v>
      </c>
      <c r="D85">
        <v>8474</v>
      </c>
      <c r="E85" s="9">
        <v>0.9848499773390551</v>
      </c>
      <c r="F85">
        <f t="shared" si="3"/>
        <v>8604.3561912807454</v>
      </c>
    </row>
    <row r="86" spans="1:6" x14ac:dyDescent="0.35">
      <c r="A86" s="4">
        <v>41153</v>
      </c>
      <c r="B86">
        <v>85</v>
      </c>
      <c r="C86">
        <f t="shared" si="2"/>
        <v>7225</v>
      </c>
      <c r="D86">
        <v>7826</v>
      </c>
      <c r="E86" s="9">
        <v>0.92093187112040942</v>
      </c>
      <c r="F86">
        <f t="shared" si="3"/>
        <v>8497.914173041765</v>
      </c>
    </row>
    <row r="87" spans="1:6" x14ac:dyDescent="0.35">
      <c r="A87" s="4">
        <v>41183</v>
      </c>
      <c r="B87">
        <v>86</v>
      </c>
      <c r="C87">
        <f t="shared" si="2"/>
        <v>7396</v>
      </c>
      <c r="D87">
        <v>7657</v>
      </c>
      <c r="E87" s="9">
        <v>0.9077053829679953</v>
      </c>
      <c r="F87">
        <f t="shared" si="3"/>
        <v>8435.5564522084333</v>
      </c>
    </row>
    <row r="88" spans="1:6" x14ac:dyDescent="0.35">
      <c r="A88" s="4">
        <v>41214</v>
      </c>
      <c r="B88">
        <v>87</v>
      </c>
      <c r="C88">
        <f t="shared" si="2"/>
        <v>7569</v>
      </c>
      <c r="D88">
        <v>10401</v>
      </c>
      <c r="E88" s="9">
        <v>1.1892757098788806</v>
      </c>
      <c r="F88">
        <f t="shared" si="3"/>
        <v>8745.6591550661269</v>
      </c>
    </row>
    <row r="89" spans="1:6" x14ac:dyDescent="0.35">
      <c r="A89" s="4">
        <v>41244</v>
      </c>
      <c r="B89">
        <v>88</v>
      </c>
      <c r="C89">
        <f t="shared" si="2"/>
        <v>7744</v>
      </c>
      <c r="D89">
        <v>13534</v>
      </c>
      <c r="E89" s="9">
        <v>1.5374307283633881</v>
      </c>
      <c r="F89">
        <f t="shared" si="3"/>
        <v>8802.9982426636489</v>
      </c>
    </row>
    <row r="90" spans="1:6" x14ac:dyDescent="0.35">
      <c r="A90" s="4">
        <v>41275</v>
      </c>
      <c r="B90">
        <v>89</v>
      </c>
      <c r="C90">
        <f t="shared" si="2"/>
        <v>7921</v>
      </c>
      <c r="D90">
        <v>8201</v>
      </c>
      <c r="E90" s="9">
        <v>0.92978776525583484</v>
      </c>
      <c r="F90">
        <f t="shared" si="3"/>
        <v>8820.2924435593777</v>
      </c>
    </row>
    <row r="91" spans="1:6" x14ac:dyDescent="0.35">
      <c r="A91" s="4">
        <v>41306</v>
      </c>
      <c r="B91">
        <v>90</v>
      </c>
      <c r="C91">
        <f t="shared" si="2"/>
        <v>8100</v>
      </c>
      <c r="D91">
        <v>8307</v>
      </c>
      <c r="E91" s="9">
        <v>0.91641729920125647</v>
      </c>
      <c r="F91">
        <f t="shared" si="3"/>
        <v>9064.647739889162</v>
      </c>
    </row>
    <row r="92" spans="1:6" x14ac:dyDescent="0.35">
      <c r="A92" s="4">
        <v>41334</v>
      </c>
      <c r="B92">
        <v>91</v>
      </c>
      <c r="C92">
        <f t="shared" si="2"/>
        <v>8281</v>
      </c>
      <c r="D92">
        <v>8344</v>
      </c>
      <c r="E92" s="9">
        <v>0.93424714485373872</v>
      </c>
      <c r="F92">
        <f t="shared" si="3"/>
        <v>8931.2555526260639</v>
      </c>
    </row>
    <row r="93" spans="1:6" x14ac:dyDescent="0.35">
      <c r="A93" s="4">
        <v>41365</v>
      </c>
      <c r="B93">
        <v>92</v>
      </c>
      <c r="C93">
        <f t="shared" si="2"/>
        <v>8464</v>
      </c>
      <c r="D93">
        <v>7421</v>
      </c>
      <c r="E93" s="9">
        <v>0.81825850538468747</v>
      </c>
      <c r="F93">
        <f t="shared" si="3"/>
        <v>9069.2610601232536</v>
      </c>
    </row>
    <row r="94" spans="1:6" x14ac:dyDescent="0.35">
      <c r="A94" s="4">
        <v>41395</v>
      </c>
      <c r="B94">
        <v>93</v>
      </c>
      <c r="C94">
        <f t="shared" si="2"/>
        <v>8649</v>
      </c>
      <c r="D94">
        <v>7968</v>
      </c>
      <c r="E94" s="9">
        <v>0.89062188699516132</v>
      </c>
      <c r="F94">
        <f t="shared" si="3"/>
        <v>8946.5575867251173</v>
      </c>
    </row>
    <row r="95" spans="1:6" x14ac:dyDescent="0.35">
      <c r="A95" s="4">
        <v>41426</v>
      </c>
      <c r="B95">
        <v>94</v>
      </c>
      <c r="C95">
        <f t="shared" si="2"/>
        <v>8836</v>
      </c>
      <c r="D95">
        <v>7954</v>
      </c>
      <c r="E95" s="9">
        <v>0.91950649410156271</v>
      </c>
      <c r="F95">
        <f t="shared" si="3"/>
        <v>8650.2923590243317</v>
      </c>
    </row>
    <row r="96" spans="1:6" x14ac:dyDescent="0.35">
      <c r="A96" s="4">
        <v>41456</v>
      </c>
      <c r="B96">
        <v>95</v>
      </c>
      <c r="C96">
        <f t="shared" si="2"/>
        <v>9025</v>
      </c>
      <c r="D96">
        <v>8159</v>
      </c>
      <c r="E96" s="9">
        <v>0.94023771899860464</v>
      </c>
      <c r="F96">
        <f t="shared" si="3"/>
        <v>8677.5927354730047</v>
      </c>
    </row>
    <row r="97" spans="1:9" x14ac:dyDescent="0.35">
      <c r="A97" s="4">
        <v>41487</v>
      </c>
      <c r="B97">
        <v>96</v>
      </c>
      <c r="C97">
        <f t="shared" si="2"/>
        <v>9216</v>
      </c>
      <c r="D97">
        <v>8510</v>
      </c>
      <c r="E97" s="9">
        <v>0.9848499773390551</v>
      </c>
      <c r="F97">
        <f t="shared" si="3"/>
        <v>8640.9099820390766</v>
      </c>
    </row>
    <row r="98" spans="1:9" x14ac:dyDescent="0.35">
      <c r="A98" s="4">
        <v>41518</v>
      </c>
      <c r="B98">
        <v>97</v>
      </c>
      <c r="C98">
        <f t="shared" si="2"/>
        <v>9409</v>
      </c>
      <c r="D98">
        <v>7962</v>
      </c>
      <c r="E98" s="9">
        <v>0.92093187112040942</v>
      </c>
      <c r="F98">
        <f t="shared" si="3"/>
        <v>8645.5906779655688</v>
      </c>
    </row>
    <row r="99" spans="1:9" x14ac:dyDescent="0.35">
      <c r="A99" s="4">
        <v>41548</v>
      </c>
      <c r="B99">
        <v>98</v>
      </c>
      <c r="C99">
        <f t="shared" si="2"/>
        <v>9604</v>
      </c>
      <c r="D99">
        <v>8148</v>
      </c>
      <c r="E99" s="9">
        <v>0.9077053829679953</v>
      </c>
      <c r="F99">
        <f t="shared" si="3"/>
        <v>8976.4808636011912</v>
      </c>
    </row>
    <row r="100" spans="1:9" x14ac:dyDescent="0.35">
      <c r="A100" s="4">
        <v>41579</v>
      </c>
      <c r="B100">
        <v>99</v>
      </c>
      <c r="C100">
        <f t="shared" si="2"/>
        <v>9801</v>
      </c>
      <c r="D100">
        <v>10511</v>
      </c>
      <c r="E100" s="9">
        <v>1.1892757098788806</v>
      </c>
      <c r="F100">
        <f t="shared" si="3"/>
        <v>8838.1524256225421</v>
      </c>
    </row>
    <row r="101" spans="1:9" x14ac:dyDescent="0.35">
      <c r="A101" s="4">
        <v>41609</v>
      </c>
      <c r="B101">
        <v>100</v>
      </c>
      <c r="C101">
        <f t="shared" si="2"/>
        <v>10000</v>
      </c>
      <c r="D101">
        <v>13214</v>
      </c>
      <c r="E101" s="9">
        <v>1.5374307283633881</v>
      </c>
      <c r="F101">
        <f t="shared" si="3"/>
        <v>8594.8587836971674</v>
      </c>
      <c r="I101" s="17">
        <v>8594.8587836971674</v>
      </c>
    </row>
    <row r="102" spans="1:9" x14ac:dyDescent="0.35">
      <c r="A102" s="4">
        <v>41640</v>
      </c>
      <c r="B102">
        <v>101</v>
      </c>
      <c r="C102">
        <f t="shared" si="2"/>
        <v>10201</v>
      </c>
      <c r="D102">
        <v>8024</v>
      </c>
      <c r="E102" s="9">
        <v>0.92978776525583484</v>
      </c>
      <c r="F102">
        <f t="shared" si="3"/>
        <v>8629.9264195976648</v>
      </c>
    </row>
    <row r="103" spans="1:9" x14ac:dyDescent="0.35">
      <c r="A103" s="4">
        <v>41671</v>
      </c>
      <c r="B103">
        <v>102</v>
      </c>
      <c r="C103">
        <f t="shared" si="2"/>
        <v>10404</v>
      </c>
      <c r="D103">
        <v>8009</v>
      </c>
      <c r="E103" s="9">
        <v>0.91641729920125647</v>
      </c>
      <c r="F103">
        <f t="shared" si="3"/>
        <v>8739.4683699015659</v>
      </c>
    </row>
    <row r="104" spans="1:9" x14ac:dyDescent="0.35">
      <c r="A104" s="4">
        <v>41699</v>
      </c>
      <c r="B104">
        <v>103</v>
      </c>
      <c r="C104">
        <f t="shared" si="2"/>
        <v>10609</v>
      </c>
      <c r="D104">
        <v>8324</v>
      </c>
      <c r="E104" s="9">
        <v>0.93424714485373872</v>
      </c>
      <c r="F104">
        <f t="shared" si="3"/>
        <v>8909.847941042588</v>
      </c>
    </row>
    <row r="105" spans="1:9" x14ac:dyDescent="0.35">
      <c r="A105" s="4">
        <v>41730</v>
      </c>
      <c r="B105">
        <v>104</v>
      </c>
      <c r="C105">
        <f t="shared" si="2"/>
        <v>10816</v>
      </c>
      <c r="D105">
        <v>7348</v>
      </c>
      <c r="E105" s="9">
        <v>0.81825850538468747</v>
      </c>
      <c r="F105">
        <f t="shared" si="3"/>
        <v>8980.0471998094145</v>
      </c>
    </row>
    <row r="106" spans="1:9" x14ac:dyDescent="0.35">
      <c r="A106" s="4">
        <v>41760</v>
      </c>
      <c r="B106">
        <v>105</v>
      </c>
      <c r="C106">
        <f t="shared" si="2"/>
        <v>11025</v>
      </c>
      <c r="D106">
        <v>7824</v>
      </c>
      <c r="E106" s="9">
        <v>0.89062188699516132</v>
      </c>
      <c r="F106">
        <f t="shared" si="3"/>
        <v>8784.8728110614102</v>
      </c>
    </row>
    <row r="107" spans="1:9" x14ac:dyDescent="0.35">
      <c r="A107" s="4">
        <v>41791</v>
      </c>
      <c r="B107">
        <v>106</v>
      </c>
      <c r="C107">
        <f t="shared" si="2"/>
        <v>11236</v>
      </c>
      <c r="D107">
        <v>7750</v>
      </c>
      <c r="E107" s="9">
        <v>0.91950649410156271</v>
      </c>
      <c r="F107">
        <f t="shared" si="3"/>
        <v>8428.4342195673344</v>
      </c>
    </row>
    <row r="108" spans="1:9" x14ac:dyDescent="0.35">
      <c r="A108" s="4">
        <v>41821</v>
      </c>
      <c r="B108">
        <v>107</v>
      </c>
      <c r="C108">
        <f t="shared" si="2"/>
        <v>11449</v>
      </c>
      <c r="D108">
        <v>8056</v>
      </c>
      <c r="E108" s="9">
        <v>0.94023771899860464</v>
      </c>
      <c r="F108">
        <f t="shared" si="3"/>
        <v>8568.0459709487095</v>
      </c>
    </row>
    <row r="109" spans="1:9" x14ac:dyDescent="0.35">
      <c r="A109" s="4">
        <v>41852</v>
      </c>
      <c r="B109">
        <v>108</v>
      </c>
      <c r="C109">
        <f t="shared" si="2"/>
        <v>11664</v>
      </c>
      <c r="D109">
        <v>8363</v>
      </c>
      <c r="E109" s="9">
        <v>0.9848499773390551</v>
      </c>
      <c r="F109">
        <f t="shared" si="3"/>
        <v>8491.6486697758864</v>
      </c>
    </row>
    <row r="110" spans="1:9" x14ac:dyDescent="0.35">
      <c r="A110" s="4">
        <v>41883</v>
      </c>
      <c r="B110">
        <v>109</v>
      </c>
      <c r="C110">
        <f t="shared" si="2"/>
        <v>11881</v>
      </c>
      <c r="D110">
        <v>8374</v>
      </c>
      <c r="E110" s="9">
        <v>0.92093187112040942</v>
      </c>
      <c r="F110">
        <f t="shared" si="3"/>
        <v>9092.963619352382</v>
      </c>
    </row>
    <row r="111" spans="1:9" x14ac:dyDescent="0.35">
      <c r="A111" s="4">
        <v>41913</v>
      </c>
      <c r="B111">
        <v>110</v>
      </c>
      <c r="C111">
        <f t="shared" si="2"/>
        <v>12100</v>
      </c>
      <c r="D111">
        <v>8261</v>
      </c>
      <c r="E111" s="9">
        <v>0.9077053829679953</v>
      </c>
      <c r="F111">
        <f t="shared" si="3"/>
        <v>9100.9705957547176</v>
      </c>
    </row>
    <row r="112" spans="1:9" x14ac:dyDescent="0.35">
      <c r="A112" s="4">
        <v>41944</v>
      </c>
      <c r="B112">
        <v>111</v>
      </c>
      <c r="C112">
        <f t="shared" si="2"/>
        <v>12321</v>
      </c>
      <c r="D112">
        <v>10965</v>
      </c>
      <c r="E112" s="9">
        <v>1.1892757098788806</v>
      </c>
      <c r="F112">
        <f t="shared" si="3"/>
        <v>9219.8973786462921</v>
      </c>
    </row>
    <row r="113" spans="1:6" x14ac:dyDescent="0.35">
      <c r="A113" s="4">
        <v>41974</v>
      </c>
      <c r="B113">
        <v>112</v>
      </c>
      <c r="C113">
        <f t="shared" si="2"/>
        <v>12544</v>
      </c>
      <c r="D113">
        <v>13899</v>
      </c>
      <c r="E113" s="9">
        <v>1.5374307283633881</v>
      </c>
      <c r="F113">
        <f t="shared" si="3"/>
        <v>9040.4073130472934</v>
      </c>
    </row>
    <row r="114" spans="1:6" x14ac:dyDescent="0.35">
      <c r="A114" s="4">
        <v>42005</v>
      </c>
      <c r="B114">
        <v>113</v>
      </c>
      <c r="C114">
        <f t="shared" si="2"/>
        <v>12769</v>
      </c>
      <c r="D114">
        <v>8219</v>
      </c>
      <c r="E114" s="9">
        <v>0.92978776525583484</v>
      </c>
      <c r="F114">
        <f t="shared" si="3"/>
        <v>8839.6517002334494</v>
      </c>
    </row>
    <row r="115" spans="1:6" x14ac:dyDescent="0.35">
      <c r="A115" s="4">
        <v>42036</v>
      </c>
      <c r="B115">
        <v>114</v>
      </c>
      <c r="C115">
        <f t="shared" si="2"/>
        <v>12996</v>
      </c>
      <c r="D115">
        <v>7933</v>
      </c>
      <c r="E115" s="9">
        <v>0.91641729920125647</v>
      </c>
      <c r="F115">
        <f t="shared" si="3"/>
        <v>8656.536718495332</v>
      </c>
    </row>
    <row r="116" spans="1:6" x14ac:dyDescent="0.35">
      <c r="A116" s="4">
        <v>42064</v>
      </c>
      <c r="B116">
        <v>115</v>
      </c>
      <c r="C116">
        <f t="shared" si="2"/>
        <v>13225</v>
      </c>
      <c r="D116">
        <v>8107</v>
      </c>
      <c r="E116" s="9">
        <v>0.93424714485373872</v>
      </c>
      <c r="F116">
        <f t="shared" si="3"/>
        <v>8677.5753553618761</v>
      </c>
    </row>
    <row r="117" spans="1:6" x14ac:dyDescent="0.35">
      <c r="A117" s="4">
        <v>42095</v>
      </c>
      <c r="B117">
        <v>116</v>
      </c>
      <c r="C117">
        <f t="shared" si="2"/>
        <v>13456</v>
      </c>
      <c r="D117">
        <v>7318</v>
      </c>
      <c r="E117" s="9">
        <v>0.81825850538468747</v>
      </c>
      <c r="F117">
        <f t="shared" si="3"/>
        <v>8943.3839695434544</v>
      </c>
    </row>
    <row r="118" spans="1:6" x14ac:dyDescent="0.35">
      <c r="A118" s="4">
        <v>42125</v>
      </c>
      <c r="B118">
        <v>117</v>
      </c>
      <c r="C118">
        <f t="shared" si="2"/>
        <v>13689</v>
      </c>
      <c r="D118">
        <v>7851</v>
      </c>
      <c r="E118" s="9">
        <v>0.89062188699516132</v>
      </c>
      <c r="F118">
        <f t="shared" si="3"/>
        <v>8815.1887064983548</v>
      </c>
    </row>
    <row r="119" spans="1:6" x14ac:dyDescent="0.35">
      <c r="A119" s="4">
        <v>42156</v>
      </c>
      <c r="B119">
        <v>118</v>
      </c>
      <c r="C119">
        <f t="shared" si="2"/>
        <v>13924</v>
      </c>
      <c r="D119">
        <v>8167</v>
      </c>
      <c r="E119" s="9">
        <v>0.91950649410156271</v>
      </c>
      <c r="F119">
        <f t="shared" si="3"/>
        <v>8881.9383575750217</v>
      </c>
    </row>
    <row r="120" spans="1:6" x14ac:dyDescent="0.35">
      <c r="A120" s="4">
        <v>42186</v>
      </c>
      <c r="B120">
        <v>119</v>
      </c>
      <c r="C120">
        <f t="shared" si="2"/>
        <v>14161</v>
      </c>
      <c r="D120">
        <v>8131</v>
      </c>
      <c r="E120" s="9">
        <v>0.94023771899860464</v>
      </c>
      <c r="F120">
        <f t="shared" si="3"/>
        <v>8647.8130324955273</v>
      </c>
    </row>
    <row r="121" spans="1:6" x14ac:dyDescent="0.35">
      <c r="A121" s="4">
        <v>42217</v>
      </c>
      <c r="B121">
        <v>120</v>
      </c>
      <c r="C121">
        <f t="shared" si="2"/>
        <v>14400</v>
      </c>
      <c r="D121">
        <v>8341</v>
      </c>
      <c r="E121" s="9">
        <v>0.9848499773390551</v>
      </c>
      <c r="F121">
        <f t="shared" si="3"/>
        <v>8469.3102420902396</v>
      </c>
    </row>
    <row r="122" spans="1:6" x14ac:dyDescent="0.35">
      <c r="A122" s="4">
        <v>42248</v>
      </c>
      <c r="B122">
        <v>121</v>
      </c>
      <c r="C122">
        <f t="shared" si="2"/>
        <v>14641</v>
      </c>
      <c r="D122">
        <v>8259</v>
      </c>
      <c r="E122" s="9">
        <v>0.92093187112040942</v>
      </c>
      <c r="F122">
        <f t="shared" si="3"/>
        <v>8968.0901041594607</v>
      </c>
    </row>
    <row r="123" spans="1:6" x14ac:dyDescent="0.35">
      <c r="A123" s="4">
        <v>42278</v>
      </c>
      <c r="B123">
        <v>122</v>
      </c>
      <c r="C123">
        <f t="shared" si="2"/>
        <v>14884</v>
      </c>
      <c r="D123">
        <v>8087</v>
      </c>
      <c r="E123" s="9">
        <v>0.9077053829679953</v>
      </c>
      <c r="F123">
        <f t="shared" si="3"/>
        <v>8909.2784418191986</v>
      </c>
    </row>
    <row r="124" spans="1:6" x14ac:dyDescent="0.35">
      <c r="A124" s="4">
        <v>42309</v>
      </c>
      <c r="B124">
        <v>123</v>
      </c>
      <c r="C124">
        <f t="shared" si="2"/>
        <v>15129</v>
      </c>
      <c r="D124">
        <v>10329</v>
      </c>
      <c r="E124" s="9">
        <v>1.1892757098788806</v>
      </c>
      <c r="F124">
        <f t="shared" si="3"/>
        <v>8685.1181052473821</v>
      </c>
    </row>
    <row r="125" spans="1:6" x14ac:dyDescent="0.35">
      <c r="A125" s="4">
        <v>42339</v>
      </c>
      <c r="B125">
        <v>124</v>
      </c>
      <c r="C125">
        <f t="shared" si="2"/>
        <v>15376</v>
      </c>
      <c r="D125">
        <v>12916</v>
      </c>
      <c r="E125" s="9">
        <v>1.5374307283633881</v>
      </c>
      <c r="F125">
        <f t="shared" si="3"/>
        <v>8401.0289125346317</v>
      </c>
    </row>
    <row r="126" spans="1:6" x14ac:dyDescent="0.35">
      <c r="A126" s="4">
        <v>42370</v>
      </c>
      <c r="B126">
        <v>125</v>
      </c>
      <c r="C126">
        <f t="shared" si="2"/>
        <v>15625</v>
      </c>
      <c r="D126">
        <v>7595</v>
      </c>
      <c r="E126" s="9">
        <v>0.92978776525583484</v>
      </c>
      <c r="F126">
        <f t="shared" si="3"/>
        <v>8168.5308021989358</v>
      </c>
    </row>
    <row r="127" spans="1:6" x14ac:dyDescent="0.35">
      <c r="A127" s="4">
        <v>42401</v>
      </c>
      <c r="B127">
        <v>126</v>
      </c>
      <c r="C127">
        <f t="shared" si="2"/>
        <v>15876</v>
      </c>
      <c r="D127">
        <v>7833</v>
      </c>
      <c r="E127" s="9">
        <v>0.91641729920125647</v>
      </c>
      <c r="F127">
        <f t="shared" si="3"/>
        <v>8547.4161245397627</v>
      </c>
    </row>
    <row r="128" spans="1:6" x14ac:dyDescent="0.35">
      <c r="A128" s="4">
        <v>42430</v>
      </c>
      <c r="B128">
        <v>127</v>
      </c>
      <c r="C128">
        <f t="shared" si="2"/>
        <v>16129</v>
      </c>
      <c r="D128">
        <v>7933</v>
      </c>
      <c r="E128" s="9">
        <v>0.93424714485373872</v>
      </c>
      <c r="F128">
        <f t="shared" si="3"/>
        <v>8491.3291345856378</v>
      </c>
    </row>
    <row r="129" spans="1:6" x14ac:dyDescent="0.35">
      <c r="A129" s="4">
        <v>42461</v>
      </c>
      <c r="B129">
        <v>128</v>
      </c>
      <c r="C129">
        <f t="shared" si="2"/>
        <v>16384</v>
      </c>
      <c r="D129">
        <v>7063</v>
      </c>
      <c r="E129" s="9">
        <v>0.81825850538468747</v>
      </c>
      <c r="F129">
        <f t="shared" si="3"/>
        <v>8631.7465122827834</v>
      </c>
    </row>
    <row r="130" spans="1:6" x14ac:dyDescent="0.35">
      <c r="A130" s="4">
        <v>42491</v>
      </c>
      <c r="B130">
        <v>129</v>
      </c>
      <c r="C130">
        <f t="shared" si="2"/>
        <v>16641</v>
      </c>
      <c r="D130">
        <v>7567</v>
      </c>
      <c r="E130" s="9">
        <v>0.89062188699516132</v>
      </c>
      <c r="F130">
        <f t="shared" si="3"/>
        <v>8496.3103989393767</v>
      </c>
    </row>
    <row r="131" spans="1:6" x14ac:dyDescent="0.35">
      <c r="A131" s="4">
        <v>42522</v>
      </c>
      <c r="B131">
        <v>130</v>
      </c>
      <c r="C131">
        <f t="shared" ref="C131:C181" si="4">B131*B131</f>
        <v>16900</v>
      </c>
      <c r="D131">
        <v>7744</v>
      </c>
      <c r="E131" s="9">
        <v>0.91950649410156271</v>
      </c>
      <c r="F131">
        <f t="shared" ref="F131:F181" si="5">D131/E131</f>
        <v>8421.90898017154</v>
      </c>
    </row>
    <row r="132" spans="1:6" x14ac:dyDescent="0.35">
      <c r="A132" s="4">
        <v>42552</v>
      </c>
      <c r="B132">
        <v>131</v>
      </c>
      <c r="C132">
        <f t="shared" si="4"/>
        <v>17161</v>
      </c>
      <c r="D132">
        <v>7807</v>
      </c>
      <c r="E132" s="9">
        <v>0.94023771899860464</v>
      </c>
      <c r="F132">
        <f t="shared" si="5"/>
        <v>8303.2193266132799</v>
      </c>
    </row>
    <row r="133" spans="1:6" x14ac:dyDescent="0.35">
      <c r="A133" s="4">
        <v>42583</v>
      </c>
      <c r="B133">
        <v>132</v>
      </c>
      <c r="C133">
        <f t="shared" si="4"/>
        <v>17424</v>
      </c>
      <c r="D133">
        <v>8289</v>
      </c>
      <c r="E133" s="9">
        <v>0.9848499773390551</v>
      </c>
      <c r="F133">
        <f t="shared" si="5"/>
        <v>8416.5103221059817</v>
      </c>
    </row>
    <row r="134" spans="1:6" x14ac:dyDescent="0.35">
      <c r="A134" s="4">
        <v>42614</v>
      </c>
      <c r="B134">
        <v>133</v>
      </c>
      <c r="C134">
        <f t="shared" si="4"/>
        <v>17689</v>
      </c>
      <c r="D134">
        <v>7827</v>
      </c>
      <c r="E134" s="9">
        <v>0.92093187112040942</v>
      </c>
      <c r="F134">
        <f t="shared" si="5"/>
        <v>8499.0000296956168</v>
      </c>
    </row>
    <row r="135" spans="1:6" x14ac:dyDescent="0.35">
      <c r="A135" s="4">
        <v>42644</v>
      </c>
      <c r="B135">
        <v>134</v>
      </c>
      <c r="C135">
        <f t="shared" si="4"/>
        <v>17956</v>
      </c>
      <c r="D135">
        <v>7462</v>
      </c>
      <c r="E135" s="9">
        <v>0.9077053829679953</v>
      </c>
      <c r="F135">
        <f t="shared" si="5"/>
        <v>8220.7290383151794</v>
      </c>
    </row>
    <row r="136" spans="1:6" x14ac:dyDescent="0.35">
      <c r="A136" s="4">
        <v>42675</v>
      </c>
      <c r="B136">
        <v>135</v>
      </c>
      <c r="C136">
        <f t="shared" si="4"/>
        <v>18225</v>
      </c>
      <c r="D136">
        <v>9756</v>
      </c>
      <c r="E136" s="9">
        <v>1.1892757098788806</v>
      </c>
      <c r="F136">
        <f t="shared" si="5"/>
        <v>8203.3122504398743</v>
      </c>
    </row>
    <row r="137" spans="1:6" x14ac:dyDescent="0.35">
      <c r="A137" s="4">
        <v>42705</v>
      </c>
      <c r="B137">
        <v>136</v>
      </c>
      <c r="C137">
        <f t="shared" si="4"/>
        <v>18496</v>
      </c>
      <c r="D137">
        <v>12167</v>
      </c>
      <c r="E137" s="9">
        <v>1.5374307283633881</v>
      </c>
      <c r="F137">
        <f t="shared" si="5"/>
        <v>7913.8524913912088</v>
      </c>
    </row>
    <row r="138" spans="1:6" x14ac:dyDescent="0.35">
      <c r="A138" s="4">
        <v>42736</v>
      </c>
      <c r="B138">
        <v>137</v>
      </c>
      <c r="C138">
        <f t="shared" si="4"/>
        <v>18769</v>
      </c>
      <c r="D138">
        <v>7477</v>
      </c>
      <c r="E138" s="9">
        <v>0.92978776525583484</v>
      </c>
      <c r="F138">
        <f t="shared" si="5"/>
        <v>8041.6201195577933</v>
      </c>
    </row>
    <row r="139" spans="1:6" x14ac:dyDescent="0.35">
      <c r="A139" s="4">
        <v>42767</v>
      </c>
      <c r="B139">
        <v>138</v>
      </c>
      <c r="C139">
        <f t="shared" si="4"/>
        <v>19044</v>
      </c>
      <c r="D139">
        <v>7145</v>
      </c>
      <c r="E139" s="9">
        <v>0.91641729920125647</v>
      </c>
      <c r="F139">
        <f t="shared" si="5"/>
        <v>7796.6664381254441</v>
      </c>
    </row>
    <row r="140" spans="1:6" x14ac:dyDescent="0.35">
      <c r="A140" s="4">
        <v>42795</v>
      </c>
      <c r="B140">
        <v>139</v>
      </c>
      <c r="C140">
        <f t="shared" si="4"/>
        <v>19321</v>
      </c>
      <c r="D140">
        <v>7968</v>
      </c>
      <c r="E140" s="9">
        <v>0.93424714485373872</v>
      </c>
      <c r="F140">
        <f t="shared" si="5"/>
        <v>8528.7924548567207</v>
      </c>
    </row>
    <row r="141" spans="1:6" x14ac:dyDescent="0.35">
      <c r="A141" s="4">
        <v>42826</v>
      </c>
      <c r="B141">
        <v>140</v>
      </c>
      <c r="C141">
        <f t="shared" si="4"/>
        <v>19600</v>
      </c>
      <c r="D141">
        <v>7099</v>
      </c>
      <c r="E141" s="9">
        <v>0.81825850538468747</v>
      </c>
      <c r="F141">
        <f t="shared" si="5"/>
        <v>8675.7423886019369</v>
      </c>
    </row>
    <row r="142" spans="1:6" x14ac:dyDescent="0.35">
      <c r="A142" s="4">
        <v>42856</v>
      </c>
      <c r="B142">
        <v>141</v>
      </c>
      <c r="C142">
        <f t="shared" si="4"/>
        <v>19881</v>
      </c>
      <c r="D142">
        <v>7614</v>
      </c>
      <c r="E142" s="9">
        <v>0.89062188699516132</v>
      </c>
      <c r="F142">
        <f t="shared" si="5"/>
        <v>8549.0825132185037</v>
      </c>
    </row>
    <row r="143" spans="1:6" x14ac:dyDescent="0.35">
      <c r="A143" s="4">
        <v>42887</v>
      </c>
      <c r="B143">
        <v>142</v>
      </c>
      <c r="C143">
        <f t="shared" si="4"/>
        <v>20164</v>
      </c>
      <c r="D143">
        <v>7695</v>
      </c>
      <c r="E143" s="9">
        <v>0.91950649410156271</v>
      </c>
      <c r="F143">
        <f t="shared" si="5"/>
        <v>8368.6195251058889</v>
      </c>
    </row>
    <row r="144" spans="1:6" x14ac:dyDescent="0.35">
      <c r="A144" s="4">
        <v>42917</v>
      </c>
      <c r="B144">
        <v>143</v>
      </c>
      <c r="C144">
        <f t="shared" si="4"/>
        <v>20449</v>
      </c>
      <c r="D144">
        <v>7535</v>
      </c>
      <c r="E144" s="9">
        <v>0.94023771899860464</v>
      </c>
      <c r="F144">
        <f t="shared" si="5"/>
        <v>8013.9307834034917</v>
      </c>
    </row>
    <row r="145" spans="1:6" x14ac:dyDescent="0.35">
      <c r="A145" s="4">
        <v>42948</v>
      </c>
      <c r="B145">
        <v>144</v>
      </c>
      <c r="C145">
        <f t="shared" si="4"/>
        <v>20736</v>
      </c>
      <c r="D145">
        <v>7970</v>
      </c>
      <c r="E145" s="9">
        <v>0.9848499773390551</v>
      </c>
      <c r="F145">
        <f t="shared" si="5"/>
        <v>8092.6031206640946</v>
      </c>
    </row>
    <row r="146" spans="1:6" x14ac:dyDescent="0.35">
      <c r="A146" s="4">
        <v>42979</v>
      </c>
      <c r="B146">
        <v>145</v>
      </c>
      <c r="C146">
        <f t="shared" si="4"/>
        <v>21025</v>
      </c>
      <c r="D146">
        <v>7780</v>
      </c>
      <c r="E146" s="9">
        <v>0.92093187112040942</v>
      </c>
      <c r="F146">
        <f t="shared" si="5"/>
        <v>8447.9647669645965</v>
      </c>
    </row>
    <row r="147" spans="1:6" x14ac:dyDescent="0.35">
      <c r="A147" s="4">
        <v>43009</v>
      </c>
      <c r="B147">
        <v>146</v>
      </c>
      <c r="C147">
        <f t="shared" si="4"/>
        <v>21316</v>
      </c>
      <c r="D147">
        <v>7645</v>
      </c>
      <c r="E147" s="9">
        <v>0.9077053829679953</v>
      </c>
      <c r="F147">
        <f t="shared" si="5"/>
        <v>8422.3363036611572</v>
      </c>
    </row>
    <row r="148" spans="1:6" x14ac:dyDescent="0.35">
      <c r="A148" s="4">
        <v>43040</v>
      </c>
      <c r="B148">
        <v>147</v>
      </c>
      <c r="C148">
        <f t="shared" si="4"/>
        <v>21609</v>
      </c>
      <c r="D148">
        <v>10386</v>
      </c>
      <c r="E148" s="9">
        <v>1.1892757098788806</v>
      </c>
      <c r="F148">
        <f t="shared" si="5"/>
        <v>8733.0464363538886</v>
      </c>
    </row>
    <row r="149" spans="1:6" x14ac:dyDescent="0.35">
      <c r="A149" s="4">
        <v>43070</v>
      </c>
      <c r="B149">
        <v>148</v>
      </c>
      <c r="C149">
        <f t="shared" si="4"/>
        <v>21904</v>
      </c>
      <c r="D149">
        <v>12256</v>
      </c>
      <c r="E149" s="9">
        <v>1.5374307283633881</v>
      </c>
      <c r="F149">
        <f t="shared" si="5"/>
        <v>7971.7412784162616</v>
      </c>
    </row>
    <row r="150" spans="1:6" x14ac:dyDescent="0.35">
      <c r="A150" s="4">
        <v>43101</v>
      </c>
      <c r="B150">
        <v>149</v>
      </c>
      <c r="C150">
        <f t="shared" si="4"/>
        <v>22201</v>
      </c>
      <c r="D150">
        <v>7781</v>
      </c>
      <c r="E150" s="9">
        <v>0.92978776525583484</v>
      </c>
      <c r="F150">
        <f t="shared" si="5"/>
        <v>8368.5764544976846</v>
      </c>
    </row>
    <row r="151" spans="1:6" x14ac:dyDescent="0.35">
      <c r="A151" s="4">
        <v>43132</v>
      </c>
      <c r="B151">
        <v>150</v>
      </c>
      <c r="C151">
        <f t="shared" si="4"/>
        <v>22500</v>
      </c>
      <c r="D151">
        <v>7431</v>
      </c>
      <c r="E151" s="9">
        <v>0.91641729920125647</v>
      </c>
      <c r="F151">
        <f t="shared" si="5"/>
        <v>8108.7513368383734</v>
      </c>
    </row>
    <row r="152" spans="1:6" x14ac:dyDescent="0.35">
      <c r="A152" s="4">
        <v>43160</v>
      </c>
      <c r="B152">
        <v>151</v>
      </c>
      <c r="C152">
        <f t="shared" si="4"/>
        <v>22801</v>
      </c>
      <c r="D152">
        <v>8068</v>
      </c>
      <c r="E152" s="9">
        <v>0.93424714485373872</v>
      </c>
      <c r="F152">
        <f t="shared" si="5"/>
        <v>8635.8305127740987</v>
      </c>
    </row>
    <row r="153" spans="1:6" x14ac:dyDescent="0.35">
      <c r="A153" s="4">
        <v>43191</v>
      </c>
      <c r="B153">
        <v>152</v>
      </c>
      <c r="C153">
        <f t="shared" si="4"/>
        <v>23104</v>
      </c>
      <c r="D153">
        <v>7262</v>
      </c>
      <c r="E153" s="9">
        <v>0.81825850538468747</v>
      </c>
      <c r="F153">
        <f t="shared" si="5"/>
        <v>8874.9459397136598</v>
      </c>
    </row>
    <row r="154" spans="1:6" x14ac:dyDescent="0.35">
      <c r="A154" s="4">
        <v>43221</v>
      </c>
      <c r="B154">
        <v>153</v>
      </c>
      <c r="C154">
        <f t="shared" si="4"/>
        <v>23409</v>
      </c>
      <c r="D154">
        <v>7850</v>
      </c>
      <c r="E154" s="9">
        <v>0.89062188699516132</v>
      </c>
      <c r="F154">
        <f t="shared" si="5"/>
        <v>8814.0658955562449</v>
      </c>
    </row>
    <row r="155" spans="1:6" x14ac:dyDescent="0.35">
      <c r="A155" s="4">
        <v>43252</v>
      </c>
      <c r="B155">
        <v>154</v>
      </c>
      <c r="C155">
        <f t="shared" si="4"/>
        <v>23716</v>
      </c>
      <c r="D155">
        <v>7962</v>
      </c>
      <c r="E155" s="9">
        <v>0.91950649410156271</v>
      </c>
      <c r="F155">
        <f t="shared" si="5"/>
        <v>8658.9926782187249</v>
      </c>
    </row>
    <row r="156" spans="1:6" x14ac:dyDescent="0.35">
      <c r="A156" s="4">
        <v>43282</v>
      </c>
      <c r="B156">
        <v>155</v>
      </c>
      <c r="C156">
        <f t="shared" si="4"/>
        <v>24025</v>
      </c>
      <c r="D156">
        <v>7823</v>
      </c>
      <c r="E156" s="9">
        <v>0.94023771899860464</v>
      </c>
      <c r="F156">
        <f t="shared" si="5"/>
        <v>8320.2362997432665</v>
      </c>
    </row>
    <row r="157" spans="1:6" x14ac:dyDescent="0.35">
      <c r="A157" s="4">
        <v>43313</v>
      </c>
      <c r="B157">
        <v>156</v>
      </c>
      <c r="C157">
        <f t="shared" si="4"/>
        <v>24336</v>
      </c>
      <c r="D157">
        <v>8336</v>
      </c>
      <c r="E157" s="9">
        <v>0.9848499773390551</v>
      </c>
      <c r="F157">
        <f t="shared" si="5"/>
        <v>8464.233326707139</v>
      </c>
    </row>
    <row r="158" spans="1:6" x14ac:dyDescent="0.35">
      <c r="A158" s="4">
        <v>43344</v>
      </c>
      <c r="B158">
        <v>157</v>
      </c>
      <c r="C158">
        <f t="shared" si="4"/>
        <v>24649</v>
      </c>
      <c r="D158">
        <v>7739</v>
      </c>
      <c r="E158" s="9">
        <v>0.92093187112040942</v>
      </c>
      <c r="F158">
        <f t="shared" si="5"/>
        <v>8403.4446441566852</v>
      </c>
    </row>
    <row r="159" spans="1:6" x14ac:dyDescent="0.35">
      <c r="A159" s="4">
        <v>43374</v>
      </c>
      <c r="B159">
        <v>158</v>
      </c>
      <c r="C159">
        <f t="shared" si="4"/>
        <v>24964</v>
      </c>
      <c r="D159">
        <v>7790</v>
      </c>
      <c r="E159" s="9">
        <v>0.9077053829679953</v>
      </c>
      <c r="F159">
        <f t="shared" si="5"/>
        <v>8582.0797652740894</v>
      </c>
    </row>
    <row r="160" spans="1:6" x14ac:dyDescent="0.35">
      <c r="A160" s="4">
        <v>43405</v>
      </c>
      <c r="B160">
        <v>159</v>
      </c>
      <c r="C160">
        <f t="shared" si="4"/>
        <v>25281</v>
      </c>
      <c r="D160">
        <v>10289</v>
      </c>
      <c r="E160" s="9">
        <v>1.1892757098788806</v>
      </c>
      <c r="F160">
        <f t="shared" si="5"/>
        <v>8651.4841886814138</v>
      </c>
    </row>
    <row r="161" spans="1:6" x14ac:dyDescent="0.35">
      <c r="A161" s="4">
        <v>43435</v>
      </c>
      <c r="B161">
        <v>160</v>
      </c>
      <c r="C161">
        <f t="shared" si="4"/>
        <v>25600</v>
      </c>
      <c r="D161">
        <v>11874</v>
      </c>
      <c r="E161" s="9">
        <v>1.5374307283633881</v>
      </c>
      <c r="F161">
        <f t="shared" si="5"/>
        <v>7723.2747992750237</v>
      </c>
    </row>
    <row r="162" spans="1:6" x14ac:dyDescent="0.35">
      <c r="A162" s="4">
        <v>43466</v>
      </c>
      <c r="B162">
        <v>161</v>
      </c>
      <c r="C162">
        <f t="shared" si="4"/>
        <v>25921</v>
      </c>
      <c r="D162">
        <v>7666</v>
      </c>
      <c r="E162" s="9">
        <v>0.92978776525583484</v>
      </c>
      <c r="F162">
        <f t="shared" si="5"/>
        <v>8244.8923146355555</v>
      </c>
    </row>
    <row r="163" spans="1:6" x14ac:dyDescent="0.35">
      <c r="A163" s="4">
        <v>43497</v>
      </c>
      <c r="B163">
        <v>162</v>
      </c>
      <c r="C163">
        <f t="shared" si="4"/>
        <v>26244</v>
      </c>
      <c r="D163">
        <v>6980</v>
      </c>
      <c r="E163" s="9">
        <v>0.91641729920125647</v>
      </c>
      <c r="F163">
        <f t="shared" si="5"/>
        <v>7616.6174580987545</v>
      </c>
    </row>
    <row r="164" spans="1:6" x14ac:dyDescent="0.35">
      <c r="A164" s="4">
        <v>43525</v>
      </c>
      <c r="B164">
        <v>163</v>
      </c>
      <c r="C164">
        <f t="shared" si="4"/>
        <v>26569</v>
      </c>
      <c r="D164">
        <v>7675</v>
      </c>
      <c r="E164" s="9">
        <v>0.93424714485373872</v>
      </c>
      <c r="F164">
        <f t="shared" si="5"/>
        <v>8215.1709451588013</v>
      </c>
    </row>
    <row r="165" spans="1:6" x14ac:dyDescent="0.35">
      <c r="A165" s="4">
        <v>43556</v>
      </c>
      <c r="B165">
        <v>164</v>
      </c>
      <c r="C165">
        <f t="shared" si="4"/>
        <v>26896</v>
      </c>
      <c r="D165">
        <v>6900</v>
      </c>
      <c r="E165" s="9">
        <v>0.81825850538468747</v>
      </c>
      <c r="F165">
        <f t="shared" si="5"/>
        <v>8432.5429611710624</v>
      </c>
    </row>
    <row r="166" spans="1:6" x14ac:dyDescent="0.35">
      <c r="A166" s="4">
        <v>43586</v>
      </c>
      <c r="B166">
        <v>165</v>
      </c>
      <c r="C166">
        <f t="shared" si="4"/>
        <v>27225</v>
      </c>
      <c r="D166">
        <v>7574</v>
      </c>
      <c r="E166" s="9">
        <v>0.89062188699516132</v>
      </c>
      <c r="F166">
        <f t="shared" si="5"/>
        <v>8504.1700755341408</v>
      </c>
    </row>
    <row r="167" spans="1:6" x14ac:dyDescent="0.35">
      <c r="A167" s="4">
        <v>43617</v>
      </c>
      <c r="B167">
        <v>166</v>
      </c>
      <c r="C167">
        <f t="shared" si="4"/>
        <v>27556</v>
      </c>
      <c r="D167">
        <v>7481</v>
      </c>
      <c r="E167" s="9">
        <v>0.91950649410156271</v>
      </c>
      <c r="F167">
        <f t="shared" si="5"/>
        <v>8135.8859866558996</v>
      </c>
    </row>
    <row r="168" spans="1:6" x14ac:dyDescent="0.35">
      <c r="A168" s="4">
        <v>43647</v>
      </c>
      <c r="B168">
        <v>167</v>
      </c>
      <c r="C168">
        <f t="shared" si="4"/>
        <v>27889</v>
      </c>
      <c r="D168">
        <v>7669</v>
      </c>
      <c r="E168" s="9">
        <v>0.94023771899860464</v>
      </c>
      <c r="F168">
        <f t="shared" si="5"/>
        <v>8156.447933367137</v>
      </c>
    </row>
    <row r="169" spans="1:6" x14ac:dyDescent="0.35">
      <c r="A169" s="4">
        <v>43678</v>
      </c>
      <c r="B169">
        <v>168</v>
      </c>
      <c r="C169">
        <f t="shared" si="4"/>
        <v>28224</v>
      </c>
      <c r="D169">
        <v>8038</v>
      </c>
      <c r="E169" s="9">
        <v>0.9848499773390551</v>
      </c>
      <c r="F169">
        <f t="shared" si="5"/>
        <v>8161.6491698742775</v>
      </c>
    </row>
    <row r="170" spans="1:6" x14ac:dyDescent="0.35">
      <c r="A170" s="4">
        <v>43709</v>
      </c>
      <c r="B170">
        <v>169</v>
      </c>
      <c r="C170">
        <f t="shared" si="4"/>
        <v>28561</v>
      </c>
      <c r="D170">
        <v>7638</v>
      </c>
      <c r="E170" s="9">
        <v>0.92093187112040942</v>
      </c>
      <c r="F170">
        <f t="shared" si="5"/>
        <v>8293.7731221176855</v>
      </c>
    </row>
    <row r="171" spans="1:6" x14ac:dyDescent="0.35">
      <c r="A171" s="4">
        <v>43739</v>
      </c>
      <c r="B171">
        <v>170</v>
      </c>
      <c r="C171">
        <f t="shared" si="4"/>
        <v>28900</v>
      </c>
      <c r="D171">
        <v>7604</v>
      </c>
      <c r="E171" s="9">
        <v>0.9077053829679953</v>
      </c>
      <c r="F171">
        <f t="shared" si="5"/>
        <v>8377.1674627912926</v>
      </c>
    </row>
    <row r="172" spans="1:6" x14ac:dyDescent="0.35">
      <c r="A172" s="4">
        <v>43770</v>
      </c>
      <c r="B172">
        <v>171</v>
      </c>
      <c r="C172">
        <f t="shared" si="4"/>
        <v>29241</v>
      </c>
      <c r="D172">
        <v>9985</v>
      </c>
      <c r="E172" s="9">
        <v>1.1892757098788806</v>
      </c>
      <c r="F172">
        <f t="shared" si="5"/>
        <v>8395.8664227800473</v>
      </c>
    </row>
    <row r="173" spans="1:6" x14ac:dyDescent="0.35">
      <c r="A173" s="4">
        <v>43800</v>
      </c>
      <c r="B173">
        <v>172</v>
      </c>
      <c r="C173">
        <f t="shared" si="4"/>
        <v>29584</v>
      </c>
      <c r="D173">
        <v>11807</v>
      </c>
      <c r="E173" s="9">
        <v>1.5374307283633881</v>
      </c>
      <c r="F173">
        <f t="shared" si="5"/>
        <v>7679.6956000539167</v>
      </c>
    </row>
    <row r="174" spans="1:6" x14ac:dyDescent="0.35">
      <c r="A174" s="4">
        <v>43831</v>
      </c>
      <c r="B174">
        <v>173</v>
      </c>
      <c r="C174">
        <f t="shared" si="4"/>
        <v>29929</v>
      </c>
      <c r="D174">
        <v>7736</v>
      </c>
      <c r="E174" s="9">
        <v>0.92978776525583484</v>
      </c>
      <c r="F174">
        <f t="shared" si="5"/>
        <v>8320.1783128125044</v>
      </c>
    </row>
    <row r="175" spans="1:6" x14ac:dyDescent="0.35">
      <c r="A175" s="4">
        <v>43862</v>
      </c>
      <c r="B175">
        <v>174</v>
      </c>
      <c r="C175">
        <f t="shared" si="4"/>
        <v>30276</v>
      </c>
      <c r="D175">
        <v>7218</v>
      </c>
      <c r="E175" s="9">
        <v>0.91641729920125647</v>
      </c>
      <c r="F175">
        <f t="shared" si="5"/>
        <v>7876.3244717130101</v>
      </c>
    </row>
    <row r="176" spans="1:6" x14ac:dyDescent="0.35">
      <c r="A176" s="4">
        <v>43891</v>
      </c>
      <c r="B176">
        <v>175</v>
      </c>
      <c r="C176">
        <f t="shared" si="4"/>
        <v>30625</v>
      </c>
      <c r="D176">
        <v>6269</v>
      </c>
      <c r="E176" s="9">
        <v>0.93424714485373872</v>
      </c>
      <c r="F176">
        <f t="shared" si="5"/>
        <v>6710.2158508404591</v>
      </c>
    </row>
    <row r="177" spans="1:6" x14ac:dyDescent="0.35">
      <c r="A177" s="4">
        <v>43922</v>
      </c>
      <c r="B177">
        <v>176</v>
      </c>
      <c r="C177">
        <f t="shared" si="4"/>
        <v>30976</v>
      </c>
      <c r="D177">
        <v>3228</v>
      </c>
      <c r="E177" s="9">
        <v>0.81825850538468747</v>
      </c>
      <c r="F177">
        <f t="shared" si="5"/>
        <v>3944.9635766174188</v>
      </c>
    </row>
    <row r="178" spans="1:6" x14ac:dyDescent="0.35">
      <c r="A178" s="4">
        <v>43952</v>
      </c>
      <c r="B178">
        <v>177</v>
      </c>
      <c r="C178">
        <f t="shared" si="4"/>
        <v>31329</v>
      </c>
      <c r="D178">
        <v>4319</v>
      </c>
      <c r="E178" s="9">
        <v>0.89062188699516132</v>
      </c>
      <c r="F178">
        <f t="shared" si="5"/>
        <v>4849.4204589690989</v>
      </c>
    </row>
    <row r="179" spans="1:6" x14ac:dyDescent="0.35">
      <c r="A179" s="4">
        <v>43983</v>
      </c>
      <c r="B179">
        <v>178</v>
      </c>
      <c r="C179">
        <f t="shared" si="4"/>
        <v>31684</v>
      </c>
      <c r="D179">
        <v>6051</v>
      </c>
      <c r="E179" s="9">
        <v>0.91950649410156271</v>
      </c>
      <c r="F179">
        <f t="shared" si="5"/>
        <v>6580.7039306583147</v>
      </c>
    </row>
    <row r="180" spans="1:6" x14ac:dyDescent="0.35">
      <c r="A180" s="4">
        <v>44013</v>
      </c>
      <c r="B180">
        <v>179</v>
      </c>
      <c r="C180">
        <f t="shared" si="4"/>
        <v>32041</v>
      </c>
      <c r="D180">
        <v>7308</v>
      </c>
      <c r="E180" s="9">
        <v>0.94023771899860464</v>
      </c>
      <c r="F180">
        <f t="shared" si="5"/>
        <v>7772.5024771217941</v>
      </c>
    </row>
    <row r="181" spans="1:6" x14ac:dyDescent="0.35">
      <c r="A181" s="4">
        <v>44044</v>
      </c>
      <c r="B181">
        <v>180</v>
      </c>
      <c r="C181">
        <f t="shared" si="4"/>
        <v>32400</v>
      </c>
      <c r="D181">
        <v>7574</v>
      </c>
      <c r="E181" s="9">
        <v>0.9848499773390551</v>
      </c>
      <c r="F181">
        <f t="shared" si="5"/>
        <v>7690.5114223224409</v>
      </c>
    </row>
    <row r="182" spans="1:6" x14ac:dyDescent="0.35">
      <c r="A182" s="4"/>
      <c r="E182" s="9"/>
    </row>
    <row r="183" spans="1:6" x14ac:dyDescent="0.35">
      <c r="A183" s="4"/>
      <c r="E183" s="9"/>
    </row>
    <row r="184" spans="1:6" x14ac:dyDescent="0.35">
      <c r="A184" s="4">
        <v>44075</v>
      </c>
      <c r="B184">
        <v>181</v>
      </c>
      <c r="E184" s="9"/>
    </row>
    <row r="185" spans="1:6" x14ac:dyDescent="0.35">
      <c r="A185" s="4">
        <v>44105</v>
      </c>
      <c r="B185">
        <v>182</v>
      </c>
      <c r="E185" s="9"/>
    </row>
    <row r="186" spans="1:6" x14ac:dyDescent="0.35">
      <c r="A186" s="4">
        <v>44136</v>
      </c>
      <c r="B186">
        <v>183</v>
      </c>
      <c r="E186" s="9"/>
    </row>
    <row r="187" spans="1:6" x14ac:dyDescent="0.35">
      <c r="A187" s="4">
        <v>44166</v>
      </c>
      <c r="B187">
        <v>184</v>
      </c>
      <c r="E187" s="9"/>
    </row>
    <row r="188" spans="1:6" x14ac:dyDescent="0.35">
      <c r="A188" s="4">
        <v>44197</v>
      </c>
      <c r="B188">
        <v>185</v>
      </c>
      <c r="E188" s="9"/>
    </row>
    <row r="189" spans="1:6" x14ac:dyDescent="0.35">
      <c r="A189" s="4">
        <v>44228</v>
      </c>
      <c r="B189">
        <v>186</v>
      </c>
      <c r="E189" s="9"/>
    </row>
    <row r="190" spans="1:6" x14ac:dyDescent="0.35">
      <c r="A190" s="4">
        <v>44256</v>
      </c>
      <c r="B190">
        <v>187</v>
      </c>
      <c r="E190" s="9"/>
    </row>
    <row r="191" spans="1:6" x14ac:dyDescent="0.35">
      <c r="A191" s="4">
        <v>44287</v>
      </c>
      <c r="B191">
        <v>188</v>
      </c>
      <c r="E191" s="9"/>
    </row>
    <row r="192" spans="1:6" x14ac:dyDescent="0.35">
      <c r="A192" s="4">
        <v>44317</v>
      </c>
      <c r="B192">
        <v>189</v>
      </c>
      <c r="E192" s="9"/>
    </row>
    <row r="193" spans="1:2" x14ac:dyDescent="0.35">
      <c r="A193" s="4">
        <v>44348</v>
      </c>
      <c r="B193">
        <v>190</v>
      </c>
    </row>
    <row r="194" spans="1:2" x14ac:dyDescent="0.35">
      <c r="A194" s="4">
        <v>44378</v>
      </c>
      <c r="B194">
        <v>191</v>
      </c>
    </row>
    <row r="195" spans="1:2" x14ac:dyDescent="0.35">
      <c r="A195" s="4">
        <v>44409</v>
      </c>
      <c r="B195">
        <v>192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371C7-748B-4F25-91E7-1AD44235B852}">
  <dimension ref="A1:S205"/>
  <sheetViews>
    <sheetView tabSelected="1" zoomScale="68" workbookViewId="0">
      <selection activeCell="V6" sqref="V6"/>
    </sheetView>
  </sheetViews>
  <sheetFormatPr defaultRowHeight="14.5" x14ac:dyDescent="0.35"/>
  <cols>
    <col min="1" max="2" width="8.81640625" bestFit="1" customWidth="1"/>
    <col min="3" max="3" width="10.81640625" bestFit="1" customWidth="1"/>
    <col min="4" max="4" width="15" customWidth="1"/>
    <col min="5" max="5" width="16.54296875" customWidth="1"/>
    <col min="6" max="6" width="11.81640625" bestFit="1" customWidth="1"/>
    <col min="7" max="7" width="10.90625" bestFit="1" customWidth="1"/>
    <col min="8" max="9" width="8.81640625" bestFit="1" customWidth="1"/>
    <col min="11" max="11" width="11.08984375" bestFit="1" customWidth="1"/>
    <col min="17" max="17" width="19.7265625" customWidth="1"/>
    <col min="18" max="18" width="11.81640625" customWidth="1"/>
    <col min="19" max="19" width="13.08984375" customWidth="1"/>
  </cols>
  <sheetData>
    <row r="1" spans="1:19" x14ac:dyDescent="0.35">
      <c r="A1" t="s">
        <v>3</v>
      </c>
    </row>
    <row r="2" spans="1:19" ht="15" thickBot="1" x14ac:dyDescent="0.4"/>
    <row r="3" spans="1:19" x14ac:dyDescent="0.35">
      <c r="A3" s="7" t="s">
        <v>4</v>
      </c>
      <c r="B3" s="7"/>
      <c r="Q3" t="s">
        <v>66</v>
      </c>
      <c r="R3" t="s">
        <v>67</v>
      </c>
      <c r="S3" t="s">
        <v>68</v>
      </c>
    </row>
    <row r="4" spans="1:19" x14ac:dyDescent="0.35">
      <c r="A4" t="s">
        <v>5</v>
      </c>
      <c r="B4">
        <v>0.56156367616903524</v>
      </c>
      <c r="O4" s="4">
        <v>44044</v>
      </c>
      <c r="P4">
        <v>180</v>
      </c>
      <c r="Q4" s="11">
        <f>$B$17+P4*$B$18+P4+P4*$B$19</f>
        <v>9233.7737176587252</v>
      </c>
      <c r="R4" s="9">
        <v>0.9848499773390551</v>
      </c>
      <c r="S4" s="13">
        <f>Q4*R4</f>
        <v>9093.8818365901589</v>
      </c>
    </row>
    <row r="5" spans="1:19" x14ac:dyDescent="0.35">
      <c r="A5" t="s">
        <v>6</v>
      </c>
      <c r="B5">
        <v>0.31535376239248109</v>
      </c>
      <c r="O5" s="4">
        <v>44075</v>
      </c>
      <c r="P5">
        <v>181</v>
      </c>
      <c r="Q5" s="11">
        <f t="shared" ref="Q5:Q16" si="0">$B$17+P5*$B$18+P5+P5*$B$19</f>
        <v>9235.101465708698</v>
      </c>
      <c r="R5" s="9">
        <v>0.92093187112040942</v>
      </c>
      <c r="S5" s="19">
        <f t="shared" ref="S5:S16" si="1">Q5*R5</f>
        <v>8504.8992728019475</v>
      </c>
    </row>
    <row r="6" spans="1:19" x14ac:dyDescent="0.35">
      <c r="A6" t="s">
        <v>7</v>
      </c>
      <c r="B6" s="8">
        <v>0.30761764671330011</v>
      </c>
      <c r="O6" s="4">
        <v>44105</v>
      </c>
      <c r="P6">
        <v>182</v>
      </c>
      <c r="Q6" s="11">
        <f t="shared" si="0"/>
        <v>9236.4292137586672</v>
      </c>
      <c r="R6" s="9">
        <v>0.9077053829679953</v>
      </c>
      <c r="S6" s="19">
        <f t="shared" si="1"/>
        <v>8383.9565167315905</v>
      </c>
    </row>
    <row r="7" spans="1:19" x14ac:dyDescent="0.35">
      <c r="A7" t="s">
        <v>8</v>
      </c>
      <c r="B7">
        <v>559.73760314336982</v>
      </c>
      <c r="O7" s="4">
        <v>44136</v>
      </c>
      <c r="P7">
        <v>183</v>
      </c>
      <c r="Q7" s="11">
        <f t="shared" si="0"/>
        <v>9237.7569618086382</v>
      </c>
      <c r="R7" s="9">
        <v>1.1892757098788806</v>
      </c>
      <c r="S7" s="19">
        <f t="shared" si="1"/>
        <v>10986.23996844354</v>
      </c>
    </row>
    <row r="8" spans="1:19" ht="15" thickBot="1" x14ac:dyDescent="0.4">
      <c r="A8" s="5" t="s">
        <v>9</v>
      </c>
      <c r="B8" s="5">
        <v>180</v>
      </c>
      <c r="O8" s="4">
        <v>44166</v>
      </c>
      <c r="P8">
        <v>184</v>
      </c>
      <c r="Q8" s="11">
        <f t="shared" si="0"/>
        <v>9239.0847098586109</v>
      </c>
      <c r="R8" s="9">
        <v>1.5374307283633881</v>
      </c>
      <c r="S8" s="19">
        <f t="shared" si="1"/>
        <v>14204.452734888966</v>
      </c>
    </row>
    <row r="9" spans="1:19" x14ac:dyDescent="0.35">
      <c r="O9" s="4">
        <v>44197</v>
      </c>
      <c r="P9">
        <v>185</v>
      </c>
      <c r="Q9" s="11">
        <f t="shared" si="0"/>
        <v>9240.4124579085801</v>
      </c>
      <c r="R9" s="9">
        <v>0.92978776525583484</v>
      </c>
      <c r="S9" s="19">
        <f t="shared" si="1"/>
        <v>8591.6224492809943</v>
      </c>
    </row>
    <row r="10" spans="1:19" ht="15" thickBot="1" x14ac:dyDescent="0.4">
      <c r="A10" t="s">
        <v>10</v>
      </c>
      <c r="O10" s="4">
        <v>44228</v>
      </c>
      <c r="P10">
        <v>186</v>
      </c>
      <c r="Q10" s="11">
        <f t="shared" si="0"/>
        <v>9241.7402059585511</v>
      </c>
      <c r="R10" s="9">
        <v>0.91641729920125647</v>
      </c>
      <c r="S10" s="19">
        <f t="shared" si="1"/>
        <v>8469.2905994641987</v>
      </c>
    </row>
    <row r="11" spans="1:19" x14ac:dyDescent="0.35">
      <c r="A11" s="6"/>
      <c r="B11" s="6" t="s">
        <v>15</v>
      </c>
      <c r="C11" s="6" t="s">
        <v>16</v>
      </c>
      <c r="D11" s="6" t="s">
        <v>17</v>
      </c>
      <c r="E11" s="6" t="s">
        <v>18</v>
      </c>
      <c r="F11" s="6" t="s">
        <v>19</v>
      </c>
      <c r="O11" s="4">
        <v>44256</v>
      </c>
      <c r="P11">
        <v>187</v>
      </c>
      <c r="Q11" s="11">
        <f t="shared" si="0"/>
        <v>9243.0679540085239</v>
      </c>
      <c r="R11" s="9">
        <v>0.93424714485373872</v>
      </c>
      <c r="S11" s="19">
        <f t="shared" si="1"/>
        <v>8635.309845721551</v>
      </c>
    </row>
    <row r="12" spans="1:19" x14ac:dyDescent="0.35">
      <c r="A12" t="s">
        <v>11</v>
      </c>
      <c r="B12">
        <v>2</v>
      </c>
      <c r="C12">
        <v>25543124.772203065</v>
      </c>
      <c r="D12">
        <v>12771562.386101533</v>
      </c>
      <c r="E12">
        <v>40.763837495494442</v>
      </c>
      <c r="F12">
        <v>2.7463822960780434E-15</v>
      </c>
      <c r="O12" s="4">
        <v>44287</v>
      </c>
      <c r="P12">
        <v>188</v>
      </c>
      <c r="Q12" s="11">
        <f t="shared" si="0"/>
        <v>9244.3957020584949</v>
      </c>
      <c r="R12" s="9">
        <v>0.81825850538468747</v>
      </c>
      <c r="S12" s="19">
        <f t="shared" si="1"/>
        <v>7564.3054103510131</v>
      </c>
    </row>
    <row r="13" spans="1:19" x14ac:dyDescent="0.35">
      <c r="A13" t="s">
        <v>12</v>
      </c>
      <c r="B13">
        <v>177</v>
      </c>
      <c r="C13">
        <v>55455194.633965157</v>
      </c>
      <c r="D13">
        <v>313306.18437268451</v>
      </c>
      <c r="O13" s="4">
        <v>44317</v>
      </c>
      <c r="P13">
        <v>189</v>
      </c>
      <c r="Q13" s="11">
        <f t="shared" si="0"/>
        <v>9245.723450108464</v>
      </c>
      <c r="R13" s="9">
        <v>0.89062188699516132</v>
      </c>
      <c r="S13" s="19">
        <f t="shared" si="1"/>
        <v>8234.4436657710139</v>
      </c>
    </row>
    <row r="14" spans="1:19" ht="15" thickBot="1" x14ac:dyDescent="0.4">
      <c r="A14" s="5" t="s">
        <v>13</v>
      </c>
      <c r="B14" s="5">
        <v>179</v>
      </c>
      <c r="C14" s="5">
        <v>80998319.406168222</v>
      </c>
      <c r="D14" s="5"/>
      <c r="E14" s="5"/>
      <c r="F14" s="5"/>
      <c r="O14" s="4">
        <v>44348</v>
      </c>
      <c r="P14">
        <v>190</v>
      </c>
      <c r="Q14" s="11">
        <f t="shared" si="0"/>
        <v>9247.0511981584368</v>
      </c>
      <c r="R14" s="9">
        <v>0.91950649410156271</v>
      </c>
      <c r="S14" s="19">
        <f t="shared" si="1"/>
        <v>8502.7236279963199</v>
      </c>
    </row>
    <row r="15" spans="1:19" ht="15" thickBot="1" x14ac:dyDescent="0.4">
      <c r="O15" s="4">
        <v>44378</v>
      </c>
      <c r="P15">
        <v>191</v>
      </c>
      <c r="Q15" s="11">
        <f t="shared" si="0"/>
        <v>9248.3789462084078</v>
      </c>
      <c r="R15" s="9">
        <v>0.94023771899860464</v>
      </c>
      <c r="S15" s="19">
        <f t="shared" si="1"/>
        <v>8695.6747248177126</v>
      </c>
    </row>
    <row r="16" spans="1:19" x14ac:dyDescent="0.35">
      <c r="A16" s="6"/>
      <c r="B16" s="6" t="s">
        <v>20</v>
      </c>
      <c r="C16" s="6" t="s">
        <v>8</v>
      </c>
      <c r="D16" s="6" t="s">
        <v>21</v>
      </c>
      <c r="E16" s="6" t="s">
        <v>22</v>
      </c>
      <c r="F16" s="6" t="s">
        <v>23</v>
      </c>
      <c r="G16" s="6" t="s">
        <v>24</v>
      </c>
      <c r="H16" s="6" t="s">
        <v>25</v>
      </c>
      <c r="I16" s="6" t="s">
        <v>26</v>
      </c>
      <c r="O16" s="4">
        <v>44409</v>
      </c>
      <c r="P16">
        <v>192</v>
      </c>
      <c r="Q16" s="11">
        <f t="shared" si="0"/>
        <v>9249.706694258377</v>
      </c>
      <c r="R16" s="9">
        <v>0.9848499773390551</v>
      </c>
      <c r="S16" s="19">
        <f t="shared" si="1"/>
        <v>9109.5734282332687</v>
      </c>
    </row>
    <row r="17" spans="1:19" x14ac:dyDescent="0.35">
      <c r="A17" t="s">
        <v>14</v>
      </c>
      <c r="B17">
        <v>8994.7790686639382</v>
      </c>
      <c r="C17">
        <v>126.56480449088642</v>
      </c>
      <c r="D17">
        <v>71.068565268566644</v>
      </c>
      <c r="E17">
        <v>4.5664030349877115E-132</v>
      </c>
      <c r="F17">
        <v>8745.0088437730865</v>
      </c>
      <c r="G17">
        <v>9244.54929355479</v>
      </c>
      <c r="H17">
        <v>8745.0088437730865</v>
      </c>
      <c r="I17">
        <v>9244.54929355479</v>
      </c>
      <c r="S17" s="13">
        <f>SUM(S4:S16)</f>
        <v>118976.37408109228</v>
      </c>
    </row>
    <row r="18" spans="1:19" x14ac:dyDescent="0.35">
      <c r="A18" t="s">
        <v>2</v>
      </c>
      <c r="B18">
        <v>0.36845041897994507</v>
      </c>
      <c r="C18">
        <v>3.2286031290990462</v>
      </c>
      <c r="D18">
        <v>0.11412069066623327</v>
      </c>
      <c r="E18">
        <v>0.90927146599795416</v>
      </c>
      <c r="F18">
        <v>-6.0030596772288574</v>
      </c>
      <c r="G18">
        <v>6.7399605151887476</v>
      </c>
      <c r="H18">
        <v>-6.0030596772288574</v>
      </c>
      <c r="I18">
        <v>6.7399605151887476</v>
      </c>
    </row>
    <row r="19" spans="1:19" ht="15" thickBot="1" x14ac:dyDescent="0.4">
      <c r="A19" s="5" t="s">
        <v>36</v>
      </c>
      <c r="B19" s="5">
        <v>-4.0702369008904511E-2</v>
      </c>
      <c r="C19" s="5">
        <v>1.7277185083519327E-2</v>
      </c>
      <c r="D19" s="5">
        <v>-2.3558449372479329</v>
      </c>
      <c r="E19" s="5">
        <v>1.9575115178614558E-2</v>
      </c>
      <c r="F19" s="5">
        <v>-7.4798154335244782E-2</v>
      </c>
      <c r="G19" s="5">
        <v>-6.6065836825642474E-3</v>
      </c>
      <c r="H19" s="5">
        <v>-7.4798154335244782E-2</v>
      </c>
      <c r="I19" s="5">
        <v>-6.6065836825642474E-3</v>
      </c>
    </row>
    <row r="22" spans="1:19" x14ac:dyDescent="0.35">
      <c r="J22" t="s">
        <v>32</v>
      </c>
      <c r="K22" s="11">
        <f>AVERAGE(H26:H205)</f>
        <v>283629.61105207622</v>
      </c>
    </row>
    <row r="23" spans="1:19" x14ac:dyDescent="0.35">
      <c r="A23" t="s">
        <v>27</v>
      </c>
      <c r="J23" t="s">
        <v>33</v>
      </c>
      <c r="K23" s="18">
        <f>SQRT(K22)</f>
        <v>532.56887916219455</v>
      </c>
    </row>
    <row r="24" spans="1:19" ht="15" thickBot="1" x14ac:dyDescent="0.4"/>
    <row r="25" spans="1:19" x14ac:dyDescent="0.35">
      <c r="A25" s="6" t="s">
        <v>28</v>
      </c>
      <c r="B25" s="6" t="s">
        <v>62</v>
      </c>
      <c r="C25" s="6" t="s">
        <v>30</v>
      </c>
      <c r="D25" s="10" t="s">
        <v>63</v>
      </c>
      <c r="E25" s="10" t="s">
        <v>64</v>
      </c>
      <c r="F25" s="10" t="s">
        <v>65</v>
      </c>
      <c r="G25" s="10" t="s">
        <v>43</v>
      </c>
      <c r="H25" s="10" t="s">
        <v>31</v>
      </c>
    </row>
    <row r="26" spans="1:19" x14ac:dyDescent="0.35">
      <c r="A26">
        <v>1</v>
      </c>
      <c r="B26">
        <v>8995.1068167139092</v>
      </c>
      <c r="C26">
        <v>-78.05197528546887</v>
      </c>
      <c r="D26" s="9">
        <v>0.92093187112040942</v>
      </c>
      <c r="E26">
        <f>B26*D26</f>
        <v>8283.8805516442899</v>
      </c>
      <c r="F26">
        <v>8212</v>
      </c>
      <c r="G26">
        <f>E26-F26</f>
        <v>71.880551644289881</v>
      </c>
      <c r="H26">
        <f>G26*G26</f>
        <v>5166.8137046874244</v>
      </c>
    </row>
    <row r="27" spans="1:19" x14ac:dyDescent="0.35">
      <c r="A27">
        <v>2</v>
      </c>
      <c r="B27">
        <v>8995.3531600258611</v>
      </c>
      <c r="C27">
        <v>54.940199630960706</v>
      </c>
      <c r="D27" s="9">
        <v>0.9077053829679953</v>
      </c>
      <c r="E27">
        <f t="shared" ref="E27:E90" si="2">B27*D27</f>
        <v>8165.1304850536408</v>
      </c>
      <c r="F27">
        <v>8215</v>
      </c>
      <c r="G27">
        <f t="shared" ref="G27:G90" si="3">E27-F27</f>
        <v>-49.869514946359232</v>
      </c>
      <c r="H27">
        <f t="shared" ref="H27:H90" si="4">G27*G27</f>
        <v>2486.9685209851468</v>
      </c>
    </row>
    <row r="28" spans="1:19" x14ac:dyDescent="0.35">
      <c r="A28">
        <v>3</v>
      </c>
      <c r="B28">
        <v>8995.5180985997977</v>
      </c>
      <c r="C28">
        <v>-582.83471753676531</v>
      </c>
      <c r="D28" s="9">
        <v>1.1892757098788806</v>
      </c>
      <c r="E28">
        <f t="shared" si="2"/>
        <v>10698.151172440594</v>
      </c>
      <c r="F28">
        <v>10005</v>
      </c>
      <c r="G28">
        <f t="shared" si="3"/>
        <v>693.15117244059365</v>
      </c>
      <c r="H28">
        <f t="shared" si="4"/>
        <v>480458.54785576958</v>
      </c>
    </row>
    <row r="29" spans="1:19" x14ac:dyDescent="0.35">
      <c r="A29">
        <v>4</v>
      </c>
      <c r="B29">
        <v>8995.6016324357151</v>
      </c>
      <c r="C29">
        <v>613.93701372305259</v>
      </c>
      <c r="D29" s="9">
        <v>1.5374307283633881</v>
      </c>
      <c r="E29">
        <f t="shared" si="2"/>
        <v>13830.114369822524</v>
      </c>
      <c r="F29">
        <v>14774</v>
      </c>
      <c r="G29">
        <f t="shared" si="3"/>
        <v>-943.88563017747583</v>
      </c>
      <c r="H29">
        <f t="shared" si="4"/>
        <v>890920.08285553067</v>
      </c>
    </row>
    <row r="30" spans="1:19" x14ac:dyDescent="0.35">
      <c r="A30">
        <v>5</v>
      </c>
      <c r="B30">
        <v>8995.6037615336136</v>
      </c>
      <c r="C30">
        <v>442.03386707674326</v>
      </c>
      <c r="D30" s="9">
        <v>0.92978776525583484</v>
      </c>
      <c r="E30">
        <f t="shared" si="2"/>
        <v>8364.0023185633199</v>
      </c>
      <c r="F30">
        <v>8775</v>
      </c>
      <c r="G30">
        <f t="shared" si="3"/>
        <v>-410.99768143668007</v>
      </c>
      <c r="H30">
        <f t="shared" si="4"/>
        <v>168919.09414632677</v>
      </c>
    </row>
    <row r="31" spans="1:19" x14ac:dyDescent="0.35">
      <c r="A31">
        <v>6</v>
      </c>
      <c r="B31">
        <v>8995.5244858934966</v>
      </c>
      <c r="C31">
        <v>-8.3523677127886913</v>
      </c>
      <c r="D31" s="9">
        <v>0.91641729920125647</v>
      </c>
      <c r="E31">
        <f t="shared" si="2"/>
        <v>8243.6542542612897</v>
      </c>
      <c r="F31">
        <v>8236</v>
      </c>
      <c r="G31">
        <f t="shared" si="3"/>
        <v>7.6542542612896796</v>
      </c>
      <c r="H31">
        <f t="shared" si="4"/>
        <v>58.587608296471217</v>
      </c>
    </row>
    <row r="32" spans="1:19" x14ac:dyDescent="0.35">
      <c r="A32">
        <v>7</v>
      </c>
      <c r="B32">
        <v>8995.3638055153624</v>
      </c>
      <c r="C32">
        <v>295.53962171309286</v>
      </c>
      <c r="D32" s="9">
        <v>0.93424714485373872</v>
      </c>
      <c r="E32">
        <f t="shared" si="2"/>
        <v>8403.8929522233884</v>
      </c>
      <c r="F32">
        <v>8680</v>
      </c>
      <c r="G32">
        <f t="shared" si="3"/>
        <v>-276.10704777661158</v>
      </c>
      <c r="H32">
        <f t="shared" si="4"/>
        <v>76235.101831916065</v>
      </c>
    </row>
    <row r="33" spans="1:8" x14ac:dyDescent="0.35">
      <c r="A33">
        <v>8</v>
      </c>
      <c r="B33">
        <v>8995.1217203992092</v>
      </c>
      <c r="C33">
        <v>525.09707199536751</v>
      </c>
      <c r="D33" s="9">
        <v>0.81825850538468747</v>
      </c>
      <c r="E33">
        <f t="shared" si="2"/>
        <v>7360.3348546871957</v>
      </c>
      <c r="F33">
        <v>7790</v>
      </c>
      <c r="G33">
        <f t="shared" si="3"/>
        <v>-429.66514531280427</v>
      </c>
      <c r="H33">
        <f t="shared" si="4"/>
        <v>184612.13709667322</v>
      </c>
    </row>
    <row r="34" spans="1:8" x14ac:dyDescent="0.35">
      <c r="A34">
        <v>9</v>
      </c>
      <c r="B34">
        <v>8994.7982305450369</v>
      </c>
      <c r="C34">
        <v>407.62059867636526</v>
      </c>
      <c r="D34" s="9">
        <v>0.89062188699516132</v>
      </c>
      <c r="E34">
        <f t="shared" si="2"/>
        <v>8010.9641732287591</v>
      </c>
      <c r="F34">
        <v>8374</v>
      </c>
      <c r="G34">
        <f t="shared" si="3"/>
        <v>-363.03582677124086</v>
      </c>
      <c r="H34">
        <f t="shared" si="4"/>
        <v>131795.0115194784</v>
      </c>
    </row>
    <row r="35" spans="1:8" x14ac:dyDescent="0.35">
      <c r="A35">
        <v>10</v>
      </c>
      <c r="B35">
        <v>8994.3933359528473</v>
      </c>
      <c r="C35">
        <v>259.48366718243597</v>
      </c>
      <c r="D35" s="9">
        <v>0.91950649410156271</v>
      </c>
      <c r="E35">
        <f t="shared" si="2"/>
        <v>8270.4030829124622</v>
      </c>
      <c r="F35">
        <v>8509</v>
      </c>
      <c r="G35">
        <f t="shared" si="3"/>
        <v>-238.5969170875378</v>
      </c>
      <c r="H35">
        <f t="shared" si="4"/>
        <v>56928.488843677391</v>
      </c>
    </row>
    <row r="36" spans="1:8" x14ac:dyDescent="0.35">
      <c r="A36">
        <v>11</v>
      </c>
      <c r="B36">
        <v>8993.9070366226406</v>
      </c>
      <c r="C36">
        <v>-5.7545415273634717</v>
      </c>
      <c r="D36" s="9">
        <v>0.94023771899860464</v>
      </c>
      <c r="E36">
        <f t="shared" si="2"/>
        <v>8456.4106369995716</v>
      </c>
      <c r="F36">
        <v>8451</v>
      </c>
      <c r="G36">
        <f t="shared" si="3"/>
        <v>5.4106369995715795</v>
      </c>
      <c r="H36">
        <f t="shared" si="4"/>
        <v>29.274992741132944</v>
      </c>
    </row>
    <row r="37" spans="1:8" x14ac:dyDescent="0.35">
      <c r="A37">
        <v>12</v>
      </c>
      <c r="B37">
        <v>8993.3393325544148</v>
      </c>
      <c r="C37">
        <v>196.89289393626495</v>
      </c>
      <c r="D37" s="9">
        <v>0.9848499773390551</v>
      </c>
      <c r="E37">
        <f t="shared" si="2"/>
        <v>8857.0900378686492</v>
      </c>
      <c r="F37">
        <v>9051</v>
      </c>
      <c r="G37">
        <f t="shared" si="3"/>
        <v>-193.90996213135077</v>
      </c>
      <c r="H37">
        <f t="shared" si="4"/>
        <v>37601.073413781887</v>
      </c>
    </row>
    <row r="38" spans="1:8" x14ac:dyDescent="0.35">
      <c r="A38">
        <v>13</v>
      </c>
      <c r="B38">
        <v>8992.6902237481718</v>
      </c>
      <c r="C38">
        <v>95.929968988804831</v>
      </c>
      <c r="D38" s="9">
        <v>0.92093187112040942</v>
      </c>
      <c r="E38">
        <f t="shared" si="2"/>
        <v>8281.6550341626171</v>
      </c>
      <c r="F38">
        <v>8370</v>
      </c>
      <c r="G38">
        <f t="shared" si="3"/>
        <v>-88.344965837382915</v>
      </c>
      <c r="H38">
        <f t="shared" si="4"/>
        <v>7804.8329888083545</v>
      </c>
    </row>
    <row r="39" spans="1:8" x14ac:dyDescent="0.35">
      <c r="A39">
        <v>14</v>
      </c>
      <c r="B39">
        <v>8991.9597102039133</v>
      </c>
      <c r="C39">
        <v>-114.62996070730151</v>
      </c>
      <c r="D39" s="9">
        <v>0.9077053829679953</v>
      </c>
      <c r="E39">
        <f t="shared" si="2"/>
        <v>8162.0502323834271</v>
      </c>
      <c r="F39">
        <v>8058</v>
      </c>
      <c r="G39">
        <f t="shared" si="3"/>
        <v>104.0502323834271</v>
      </c>
      <c r="H39">
        <f t="shared" si="4"/>
        <v>10826.450859045182</v>
      </c>
    </row>
    <row r="40" spans="1:8" x14ac:dyDescent="0.35">
      <c r="A40">
        <v>15</v>
      </c>
      <c r="B40">
        <v>8991.1477919216322</v>
      </c>
      <c r="C40">
        <v>-297.62120753275667</v>
      </c>
      <c r="D40" s="9">
        <v>1.1892757098788806</v>
      </c>
      <c r="E40">
        <f t="shared" si="2"/>
        <v>10692.95367286353</v>
      </c>
      <c r="F40">
        <v>10339</v>
      </c>
      <c r="G40">
        <f t="shared" si="3"/>
        <v>353.9536728635303</v>
      </c>
      <c r="H40">
        <f t="shared" si="4"/>
        <v>125283.20253358303</v>
      </c>
    </row>
    <row r="41" spans="1:8" x14ac:dyDescent="0.35">
      <c r="A41">
        <v>16</v>
      </c>
      <c r="B41">
        <v>8990.2544689013375</v>
      </c>
      <c r="C41">
        <v>1064.1822707982847</v>
      </c>
      <c r="D41" s="9">
        <v>1.5374307283633881</v>
      </c>
      <c r="E41">
        <f t="shared" si="2"/>
        <v>13821.893476295189</v>
      </c>
      <c r="F41">
        <v>15458</v>
      </c>
      <c r="G41">
        <f t="shared" si="3"/>
        <v>-1636.1065237048115</v>
      </c>
      <c r="H41">
        <f t="shared" si="4"/>
        <v>2676844.5569094429</v>
      </c>
    </row>
    <row r="42" spans="1:8" x14ac:dyDescent="0.35">
      <c r="A42">
        <v>17</v>
      </c>
      <c r="B42">
        <v>8989.2797411430238</v>
      </c>
      <c r="C42">
        <v>380.60048910807927</v>
      </c>
      <c r="D42" s="9">
        <v>0.92978776525583484</v>
      </c>
      <c r="E42">
        <f t="shared" si="2"/>
        <v>8358.122321776922</v>
      </c>
      <c r="F42">
        <v>8712</v>
      </c>
      <c r="G42">
        <f t="shared" si="3"/>
        <v>-353.87767822307796</v>
      </c>
      <c r="H42">
        <f t="shared" si="4"/>
        <v>125229.4111445563</v>
      </c>
    </row>
    <row r="43" spans="1:8" x14ac:dyDescent="0.35">
      <c r="A43">
        <v>18</v>
      </c>
      <c r="B43">
        <v>8988.223608646691</v>
      </c>
      <c r="C43">
        <v>61.147248088691413</v>
      </c>
      <c r="D43" s="9">
        <v>0.91641729920125647</v>
      </c>
      <c r="E43">
        <f t="shared" si="2"/>
        <v>8236.9636040529713</v>
      </c>
      <c r="F43">
        <v>8293</v>
      </c>
      <c r="G43">
        <f t="shared" si="3"/>
        <v>-56.036395947028723</v>
      </c>
      <c r="H43">
        <f t="shared" si="4"/>
        <v>3140.077670732177</v>
      </c>
    </row>
    <row r="44" spans="1:8" x14ac:dyDescent="0.35">
      <c r="A44">
        <v>19</v>
      </c>
      <c r="B44">
        <v>8987.0860714123428</v>
      </c>
      <c r="C44">
        <v>133.62684372748117</v>
      </c>
      <c r="D44" s="9">
        <v>0.93424714485373872</v>
      </c>
      <c r="E44">
        <f t="shared" si="2"/>
        <v>8396.1595027717849</v>
      </c>
      <c r="F44">
        <v>8521</v>
      </c>
      <c r="G44">
        <f t="shared" si="3"/>
        <v>-124.8404972282151</v>
      </c>
      <c r="H44">
        <f t="shared" si="4"/>
        <v>15585.149748187981</v>
      </c>
    </row>
    <row r="45" spans="1:8" x14ac:dyDescent="0.35">
      <c r="A45">
        <v>20</v>
      </c>
      <c r="B45">
        <v>8985.8671294399755</v>
      </c>
      <c r="C45">
        <v>371.81134210884011</v>
      </c>
      <c r="D45" s="9">
        <v>0.81825850538468747</v>
      </c>
      <c r="E45">
        <f t="shared" si="2"/>
        <v>7352.7622069209465</v>
      </c>
      <c r="F45">
        <v>7657</v>
      </c>
      <c r="G45">
        <f t="shared" si="3"/>
        <v>-304.23779307905352</v>
      </c>
      <c r="H45">
        <f t="shared" si="4"/>
        <v>92560.634737612985</v>
      </c>
    </row>
    <row r="46" spans="1:8" x14ac:dyDescent="0.35">
      <c r="A46">
        <v>21</v>
      </c>
      <c r="B46">
        <v>8984.5667827295911</v>
      </c>
      <c r="C46">
        <v>425.71172308657333</v>
      </c>
      <c r="D46" s="9">
        <v>0.89062188699516132</v>
      </c>
      <c r="E46">
        <f t="shared" si="2"/>
        <v>8001.8518218686741</v>
      </c>
      <c r="F46">
        <v>8381</v>
      </c>
      <c r="G46">
        <f t="shared" si="3"/>
        <v>-379.14817813132595</v>
      </c>
      <c r="H46">
        <f t="shared" si="4"/>
        <v>143753.34098030368</v>
      </c>
    </row>
    <row r="47" spans="1:8" x14ac:dyDescent="0.35">
      <c r="A47">
        <v>22</v>
      </c>
      <c r="B47">
        <v>8983.1850312811875</v>
      </c>
      <c r="C47">
        <v>152.15012283050419</v>
      </c>
      <c r="D47" s="9">
        <v>0.91950649410156271</v>
      </c>
      <c r="E47">
        <f t="shared" si="2"/>
        <v>8260.0969739790016</v>
      </c>
      <c r="F47">
        <v>8400</v>
      </c>
      <c r="G47">
        <f t="shared" si="3"/>
        <v>-139.90302602099837</v>
      </c>
      <c r="H47">
        <f t="shared" si="4"/>
        <v>19572.856689832148</v>
      </c>
    </row>
    <row r="48" spans="1:8" x14ac:dyDescent="0.35">
      <c r="A48">
        <v>23</v>
      </c>
      <c r="B48">
        <v>8981.7218750947668</v>
      </c>
      <c r="C48">
        <v>-2.0778665644829744</v>
      </c>
      <c r="D48" s="9">
        <v>0.94023771899860464</v>
      </c>
      <c r="E48">
        <f t="shared" si="2"/>
        <v>8444.9536885189736</v>
      </c>
      <c r="F48">
        <v>8443</v>
      </c>
      <c r="G48">
        <f t="shared" si="3"/>
        <v>1.9536885189736495</v>
      </c>
      <c r="H48">
        <f t="shared" si="4"/>
        <v>3.8168988291694519</v>
      </c>
    </row>
    <row r="49" spans="1:8" x14ac:dyDescent="0.35">
      <c r="A49">
        <v>24</v>
      </c>
      <c r="B49">
        <v>8980.1773141703288</v>
      </c>
      <c r="C49">
        <v>370.48543842636354</v>
      </c>
      <c r="D49" s="9">
        <v>0.9848499773390551</v>
      </c>
      <c r="E49">
        <f t="shared" si="2"/>
        <v>8844.1274243613443</v>
      </c>
      <c r="F49">
        <v>9209</v>
      </c>
      <c r="G49">
        <f t="shared" si="3"/>
        <v>-364.87257563865569</v>
      </c>
      <c r="H49">
        <f t="shared" si="4"/>
        <v>133131.99645318653</v>
      </c>
    </row>
    <row r="50" spans="1:8" x14ac:dyDescent="0.35">
      <c r="A50">
        <v>25</v>
      </c>
      <c r="B50">
        <v>8978.55134850787</v>
      </c>
      <c r="C50">
        <v>6.9124621132159518</v>
      </c>
      <c r="D50" s="9">
        <v>0.92093187112040942</v>
      </c>
      <c r="E50">
        <f t="shared" si="2"/>
        <v>8268.634093332028</v>
      </c>
      <c r="F50">
        <v>8275</v>
      </c>
      <c r="G50">
        <f t="shared" si="3"/>
        <v>-6.3659066679720127</v>
      </c>
      <c r="H50">
        <f t="shared" si="4"/>
        <v>40.524767705330532</v>
      </c>
    </row>
    <row r="51" spans="1:8" x14ac:dyDescent="0.35">
      <c r="A51">
        <v>26</v>
      </c>
      <c r="B51">
        <v>8976.8439781073976</v>
      </c>
      <c r="C51">
        <v>216.66765747825957</v>
      </c>
      <c r="D51" s="9">
        <v>0.9077053829679953</v>
      </c>
      <c r="E51">
        <f t="shared" si="2"/>
        <v>8148.3296009919177</v>
      </c>
      <c r="F51">
        <v>8345</v>
      </c>
      <c r="G51">
        <f t="shared" si="3"/>
        <v>-196.67039900808231</v>
      </c>
      <c r="H51">
        <f t="shared" si="4"/>
        <v>38679.245845998303</v>
      </c>
    </row>
    <row r="52" spans="1:8" x14ac:dyDescent="0.35">
      <c r="A52">
        <v>27</v>
      </c>
      <c r="B52">
        <v>8975.0552029689061</v>
      </c>
      <c r="C52">
        <v>230.54776113684966</v>
      </c>
      <c r="D52" s="9">
        <v>1.1892757098788806</v>
      </c>
      <c r="E52">
        <f t="shared" si="2"/>
        <v>10673.815147712987</v>
      </c>
      <c r="F52">
        <v>10948</v>
      </c>
      <c r="G52">
        <f t="shared" si="3"/>
        <v>-274.1848522870132</v>
      </c>
      <c r="H52">
        <f t="shared" si="4"/>
        <v>75177.333223651251</v>
      </c>
    </row>
    <row r="53" spans="1:8" x14ac:dyDescent="0.35">
      <c r="A53">
        <v>28</v>
      </c>
      <c r="B53">
        <v>8973.1850230923956</v>
      </c>
      <c r="C53">
        <v>885.4705380168798</v>
      </c>
      <c r="D53" s="9">
        <v>1.5374307283633881</v>
      </c>
      <c r="E53">
        <f t="shared" si="2"/>
        <v>13795.650385792387</v>
      </c>
      <c r="F53">
        <v>15157</v>
      </c>
      <c r="G53">
        <f t="shared" si="3"/>
        <v>-1361.3496142076128</v>
      </c>
      <c r="H53">
        <f t="shared" si="4"/>
        <v>1853272.7721032163</v>
      </c>
    </row>
    <row r="54" spans="1:8" x14ac:dyDescent="0.35">
      <c r="A54">
        <v>29</v>
      </c>
      <c r="B54">
        <v>8971.2334384778678</v>
      </c>
      <c r="C54">
        <v>364.23033546377337</v>
      </c>
      <c r="D54" s="9">
        <v>0.92978776525583484</v>
      </c>
      <c r="E54">
        <f t="shared" si="2"/>
        <v>8341.343090350756</v>
      </c>
      <c r="F54">
        <v>8680</v>
      </c>
      <c r="G54">
        <f t="shared" si="3"/>
        <v>-338.65690964924397</v>
      </c>
      <c r="H54">
        <f t="shared" si="4"/>
        <v>114688.50245317619</v>
      </c>
    </row>
    <row r="55" spans="1:8" x14ac:dyDescent="0.35">
      <c r="A55">
        <v>30</v>
      </c>
      <c r="B55">
        <v>8969.2004491253228</v>
      </c>
      <c r="C55">
        <v>534.11207846522848</v>
      </c>
      <c r="D55" s="9">
        <v>0.91641729920125647</v>
      </c>
      <c r="E55">
        <f t="shared" si="2"/>
        <v>8219.5304515821244</v>
      </c>
      <c r="F55">
        <v>8709</v>
      </c>
      <c r="G55">
        <f t="shared" si="3"/>
        <v>-489.46954841787556</v>
      </c>
      <c r="H55">
        <f t="shared" si="4"/>
        <v>239580.43882839903</v>
      </c>
    </row>
    <row r="56" spans="1:8" x14ac:dyDescent="0.35">
      <c r="A56">
        <v>31</v>
      </c>
      <c r="B56">
        <v>8967.0860550347606</v>
      </c>
      <c r="C56">
        <v>162.18990473845224</v>
      </c>
      <c r="D56" s="9">
        <v>0.93424714485373872</v>
      </c>
      <c r="E56">
        <f t="shared" si="2"/>
        <v>8377.4745445740009</v>
      </c>
      <c r="F56">
        <v>8529</v>
      </c>
      <c r="G56">
        <f t="shared" si="3"/>
        <v>-151.5254554259991</v>
      </c>
      <c r="H56">
        <f t="shared" si="4"/>
        <v>22959.963642056438</v>
      </c>
    </row>
    <row r="57" spans="1:8" x14ac:dyDescent="0.35">
      <c r="A57">
        <v>32</v>
      </c>
      <c r="B57">
        <v>8964.8902562061776</v>
      </c>
      <c r="C57">
        <v>760.64262567778133</v>
      </c>
      <c r="D57" s="9">
        <v>0.81825850538468747</v>
      </c>
      <c r="E57">
        <f t="shared" si="2"/>
        <v>7335.5977019810152</v>
      </c>
      <c r="F57">
        <v>7958</v>
      </c>
      <c r="G57">
        <f t="shared" si="3"/>
        <v>-622.40229801898477</v>
      </c>
      <c r="H57">
        <f t="shared" si="4"/>
        <v>387384.62057931314</v>
      </c>
    </row>
    <row r="58" spans="1:8" x14ac:dyDescent="0.35">
      <c r="A58">
        <v>33</v>
      </c>
      <c r="B58">
        <v>8962.6130526395791</v>
      </c>
      <c r="C58">
        <v>956.2988099519971</v>
      </c>
      <c r="D58" s="9">
        <v>0.89062188699516132</v>
      </c>
      <c r="E58">
        <f t="shared" si="2"/>
        <v>7982.299349349325</v>
      </c>
      <c r="F58">
        <v>8834</v>
      </c>
      <c r="G58">
        <f t="shared" si="3"/>
        <v>-851.70065065067502</v>
      </c>
      <c r="H58">
        <f t="shared" si="4"/>
        <v>725393.99831878312</v>
      </c>
    </row>
    <row r="59" spans="1:8" x14ac:dyDescent="0.35">
      <c r="A59">
        <v>34</v>
      </c>
      <c r="B59">
        <v>8960.2544443349634</v>
      </c>
      <c r="C59">
        <v>430.65258611199533</v>
      </c>
      <c r="D59" s="9">
        <v>0.91950649410156271</v>
      </c>
      <c r="E59">
        <f t="shared" si="2"/>
        <v>8239.0121503683877</v>
      </c>
      <c r="F59">
        <v>8635</v>
      </c>
      <c r="G59">
        <f t="shared" si="3"/>
        <v>-395.98784963161233</v>
      </c>
      <c r="H59">
        <f t="shared" si="4"/>
        <v>156806.37705586842</v>
      </c>
    </row>
    <row r="60" spans="1:8" x14ac:dyDescent="0.35">
      <c r="A60">
        <v>35</v>
      </c>
      <c r="B60">
        <v>8957.8144312923268</v>
      </c>
      <c r="C60">
        <v>408.96571594517263</v>
      </c>
      <c r="D60" s="9">
        <v>0.94023771899860464</v>
      </c>
      <c r="E60">
        <f t="shared" si="2"/>
        <v>8422.4750080910799</v>
      </c>
      <c r="F60">
        <v>8807</v>
      </c>
      <c r="G60">
        <f t="shared" si="3"/>
        <v>-384.52499190892013</v>
      </c>
      <c r="H60">
        <f t="shared" si="4"/>
        <v>147859.46940255509</v>
      </c>
    </row>
    <row r="61" spans="1:8" x14ac:dyDescent="0.35">
      <c r="A61">
        <v>36</v>
      </c>
      <c r="B61">
        <v>8955.2930135116767</v>
      </c>
      <c r="C61">
        <v>200.41618837391252</v>
      </c>
      <c r="D61" s="9">
        <v>0.9848499773390551</v>
      </c>
      <c r="E61">
        <f t="shared" si="2"/>
        <v>8819.6201214215725</v>
      </c>
      <c r="F61">
        <v>9017</v>
      </c>
      <c r="G61">
        <f t="shared" si="3"/>
        <v>-197.37987857842745</v>
      </c>
      <c r="H61">
        <f t="shared" si="4"/>
        <v>38958.816467634766</v>
      </c>
    </row>
    <row r="62" spans="1:8" x14ac:dyDescent="0.35">
      <c r="A62">
        <v>37</v>
      </c>
      <c r="B62">
        <v>8952.6901909930057</v>
      </c>
      <c r="C62">
        <v>-214.8016974500606</v>
      </c>
      <c r="D62" s="9">
        <v>0.92093187112040942</v>
      </c>
      <c r="E62">
        <f t="shared" si="2"/>
        <v>8244.8177291525244</v>
      </c>
      <c r="F62">
        <v>8047</v>
      </c>
      <c r="G62">
        <f t="shared" si="3"/>
        <v>197.81772915252441</v>
      </c>
      <c r="H62">
        <f t="shared" si="4"/>
        <v>39131.853967061506</v>
      </c>
    </row>
    <row r="63" spans="1:8" x14ac:dyDescent="0.35">
      <c r="A63">
        <v>38</v>
      </c>
      <c r="B63">
        <v>8950.0059637363174</v>
      </c>
      <c r="C63">
        <v>-369.027877507835</v>
      </c>
      <c r="D63" s="9">
        <v>0.9077053829679953</v>
      </c>
      <c r="E63">
        <f t="shared" si="2"/>
        <v>8123.9685908791162</v>
      </c>
      <c r="F63">
        <v>7789</v>
      </c>
      <c r="G63">
        <f t="shared" si="3"/>
        <v>334.96859087911616</v>
      </c>
      <c r="H63">
        <f t="shared" si="4"/>
        <v>112203.95687554071</v>
      </c>
    </row>
    <row r="64" spans="1:8" x14ac:dyDescent="0.35">
      <c r="A64">
        <v>39</v>
      </c>
      <c r="B64">
        <v>8947.240331741612</v>
      </c>
      <c r="C64">
        <v>-594.25715258317541</v>
      </c>
      <c r="D64" s="9">
        <v>1.1892757098788806</v>
      </c>
      <c r="E64">
        <f t="shared" si="2"/>
        <v>10640.735596988958</v>
      </c>
      <c r="F64">
        <v>9934</v>
      </c>
      <c r="G64">
        <f t="shared" si="3"/>
        <v>706.7355969889577</v>
      </c>
      <c r="H64">
        <f t="shared" si="4"/>
        <v>499475.20405133843</v>
      </c>
    </row>
    <row r="65" spans="1:8" x14ac:dyDescent="0.35">
      <c r="A65">
        <v>40</v>
      </c>
      <c r="B65">
        <v>8944.3932950088893</v>
      </c>
      <c r="C65">
        <v>-199.28383937029321</v>
      </c>
      <c r="D65" s="9">
        <v>1.5374307283633881</v>
      </c>
      <c r="E65">
        <f t="shared" si="2"/>
        <v>13751.385098314122</v>
      </c>
      <c r="F65">
        <v>13445</v>
      </c>
      <c r="G65">
        <f t="shared" si="3"/>
        <v>306.38509831412193</v>
      </c>
      <c r="H65">
        <f t="shared" si="4"/>
        <v>93871.828468954162</v>
      </c>
    </row>
    <row r="66" spans="1:8" x14ac:dyDescent="0.35">
      <c r="A66">
        <v>41</v>
      </c>
      <c r="B66">
        <v>8941.4648535381475</v>
      </c>
      <c r="C66">
        <v>97.156984734381695</v>
      </c>
      <c r="D66" s="9">
        <v>0.92978776525583484</v>
      </c>
      <c r="E66">
        <f t="shared" si="2"/>
        <v>8313.6646242848255</v>
      </c>
      <c r="F66">
        <v>8404</v>
      </c>
      <c r="G66">
        <f t="shared" si="3"/>
        <v>-90.33537571517445</v>
      </c>
      <c r="H66">
        <f t="shared" si="4"/>
        <v>8160.4801056017295</v>
      </c>
    </row>
    <row r="67" spans="1:8" x14ac:dyDescent="0.35">
      <c r="A67">
        <v>42</v>
      </c>
      <c r="B67">
        <v>8938.4550073293885</v>
      </c>
      <c r="C67">
        <v>-69.133130620695738</v>
      </c>
      <c r="D67" s="9">
        <v>0.91641729920125647</v>
      </c>
      <c r="E67">
        <f t="shared" si="2"/>
        <v>8191.3547968487455</v>
      </c>
      <c r="F67">
        <v>8128</v>
      </c>
      <c r="G67">
        <f t="shared" si="3"/>
        <v>63.354796848745536</v>
      </c>
      <c r="H67">
        <f t="shared" si="4"/>
        <v>4013.8302837458173</v>
      </c>
    </row>
    <row r="68" spans="1:8" x14ac:dyDescent="0.35">
      <c r="A68">
        <v>43</v>
      </c>
      <c r="B68">
        <v>8935.3637563826123</v>
      </c>
      <c r="C68">
        <v>-803.68249639936676</v>
      </c>
      <c r="D68" s="9">
        <v>0.93424714485373872</v>
      </c>
      <c r="E68">
        <f t="shared" si="2"/>
        <v>8347.8380776300328</v>
      </c>
      <c r="F68">
        <v>7597</v>
      </c>
      <c r="G68">
        <f t="shared" si="3"/>
        <v>750.83807763003279</v>
      </c>
      <c r="H68">
        <f t="shared" si="4"/>
        <v>563757.81881916313</v>
      </c>
    </row>
    <row r="69" spans="1:8" x14ac:dyDescent="0.35">
      <c r="A69">
        <v>44</v>
      </c>
      <c r="B69">
        <v>8932.1911006978171</v>
      </c>
      <c r="C69">
        <v>-462.98490926079467</v>
      </c>
      <c r="D69" s="9">
        <v>0.81825850538468747</v>
      </c>
      <c r="E69">
        <f t="shared" si="2"/>
        <v>7308.841339867402</v>
      </c>
      <c r="F69">
        <v>6930</v>
      </c>
      <c r="G69">
        <f t="shared" si="3"/>
        <v>378.84133986740198</v>
      </c>
      <c r="H69">
        <f t="shared" si="4"/>
        <v>143520.76079252837</v>
      </c>
    </row>
    <row r="70" spans="1:8" x14ac:dyDescent="0.35">
      <c r="A70">
        <v>45</v>
      </c>
      <c r="B70">
        <v>8928.9370402750028</v>
      </c>
      <c r="C70">
        <v>-709.96094403656753</v>
      </c>
      <c r="D70" s="9">
        <v>0.89062188699516132</v>
      </c>
      <c r="E70">
        <f t="shared" si="2"/>
        <v>7952.3067556707138</v>
      </c>
      <c r="F70">
        <v>7320</v>
      </c>
      <c r="G70">
        <f t="shared" si="3"/>
        <v>632.30675567071376</v>
      </c>
      <c r="H70">
        <f t="shared" si="4"/>
        <v>399811.83326682373</v>
      </c>
    </row>
    <row r="71" spans="1:8" x14ac:dyDescent="0.35">
      <c r="A71">
        <v>46</v>
      </c>
      <c r="B71">
        <v>8925.6015751141731</v>
      </c>
      <c r="C71">
        <v>-689.66191772276397</v>
      </c>
      <c r="D71" s="9">
        <v>0.91950649410156271</v>
      </c>
      <c r="E71">
        <f t="shared" si="2"/>
        <v>8207.1486120806185</v>
      </c>
      <c r="F71">
        <v>7573</v>
      </c>
      <c r="G71">
        <f t="shared" si="3"/>
        <v>634.14861208061848</v>
      </c>
      <c r="H71">
        <f t="shared" si="4"/>
        <v>402144.46220377472</v>
      </c>
    </row>
    <row r="72" spans="1:8" x14ac:dyDescent="0.35">
      <c r="A72">
        <v>47</v>
      </c>
      <c r="B72">
        <v>8922.1847052153262</v>
      </c>
      <c r="C72">
        <v>-899.74543524684032</v>
      </c>
      <c r="D72" s="9">
        <v>0.94023771899860464</v>
      </c>
      <c r="E72">
        <f t="shared" si="2"/>
        <v>8388.9745957158957</v>
      </c>
      <c r="F72">
        <v>7543</v>
      </c>
      <c r="G72">
        <f t="shared" si="3"/>
        <v>845.9745957158957</v>
      </c>
      <c r="H72">
        <f t="shared" si="4"/>
        <v>715673.01659667317</v>
      </c>
    </row>
    <row r="73" spans="1:8" x14ac:dyDescent="0.35">
      <c r="A73">
        <v>48</v>
      </c>
      <c r="B73">
        <v>8918.6864305784584</v>
      </c>
      <c r="C73">
        <v>-966.2061744879702</v>
      </c>
      <c r="D73" s="9">
        <v>0.9848499773390551</v>
      </c>
      <c r="E73">
        <f t="shared" si="2"/>
        <v>8783.5681290493321</v>
      </c>
      <c r="F73">
        <v>7832</v>
      </c>
      <c r="G73">
        <f t="shared" si="3"/>
        <v>951.56812904933213</v>
      </c>
      <c r="H73">
        <f t="shared" si="4"/>
        <v>905481.90422244638</v>
      </c>
    </row>
    <row r="74" spans="1:8" x14ac:dyDescent="0.35">
      <c r="A74">
        <v>49</v>
      </c>
      <c r="B74">
        <v>8915.1067512035752</v>
      </c>
      <c r="C74">
        <v>-1044.8177240879713</v>
      </c>
      <c r="D74" s="9">
        <v>0.92093187112040942</v>
      </c>
      <c r="E74">
        <f t="shared" si="2"/>
        <v>8210.2059416241027</v>
      </c>
      <c r="F74">
        <v>7248</v>
      </c>
      <c r="G74">
        <f t="shared" si="3"/>
        <v>962.20594162410271</v>
      </c>
      <c r="H74">
        <f t="shared" si="4"/>
        <v>925840.27409672609</v>
      </c>
    </row>
    <row r="75" spans="1:8" x14ac:dyDescent="0.35">
      <c r="A75">
        <v>50</v>
      </c>
      <c r="B75">
        <v>8911.4456670906748</v>
      </c>
      <c r="C75">
        <v>-1119.2697775163961</v>
      </c>
      <c r="D75" s="9">
        <v>0.9077053829679953</v>
      </c>
      <c r="E75">
        <f t="shared" si="2"/>
        <v>8088.9672020450234</v>
      </c>
      <c r="F75">
        <v>7073</v>
      </c>
      <c r="G75">
        <f t="shared" si="3"/>
        <v>1015.9672020450234</v>
      </c>
      <c r="H75">
        <f t="shared" si="4"/>
        <v>1032189.3556311935</v>
      </c>
    </row>
    <row r="76" spans="1:8" x14ac:dyDescent="0.35">
      <c r="A76">
        <v>51</v>
      </c>
      <c r="B76">
        <v>8907.7031782397535</v>
      </c>
      <c r="C76">
        <v>-977.66649989837788</v>
      </c>
      <c r="D76" s="9">
        <v>1.1892757098788806</v>
      </c>
      <c r="E76">
        <f t="shared" si="2"/>
        <v>10593.715020691445</v>
      </c>
      <c r="F76">
        <v>9431</v>
      </c>
      <c r="G76">
        <f t="shared" si="3"/>
        <v>1162.7150206914448</v>
      </c>
      <c r="H76">
        <f t="shared" si="4"/>
        <v>1351906.2193415069</v>
      </c>
    </row>
    <row r="77" spans="1:8" x14ac:dyDescent="0.35">
      <c r="A77">
        <v>52</v>
      </c>
      <c r="B77">
        <v>8903.8792846508168</v>
      </c>
      <c r="C77">
        <v>-565.2922098061299</v>
      </c>
      <c r="D77" s="9">
        <v>1.5374307283633881</v>
      </c>
      <c r="E77">
        <f t="shared" si="2"/>
        <v>13689.097613860389</v>
      </c>
      <c r="F77">
        <v>12820</v>
      </c>
      <c r="G77">
        <f t="shared" si="3"/>
        <v>869.09761386038917</v>
      </c>
      <c r="H77">
        <f t="shared" si="4"/>
        <v>755330.66241782217</v>
      </c>
    </row>
    <row r="78" spans="1:8" x14ac:dyDescent="0.35">
      <c r="A78">
        <v>53</v>
      </c>
      <c r="B78">
        <v>8899.9739863238628</v>
      </c>
      <c r="C78">
        <v>-684.12055669941765</v>
      </c>
      <c r="D78" s="9">
        <v>0.92978776525583484</v>
      </c>
      <c r="E78">
        <f t="shared" si="2"/>
        <v>8275.0869235791288</v>
      </c>
      <c r="F78">
        <v>7639</v>
      </c>
      <c r="G78">
        <f t="shared" si="3"/>
        <v>636.08692357912878</v>
      </c>
      <c r="H78">
        <f t="shared" si="4"/>
        <v>404606.57434836042</v>
      </c>
    </row>
    <row r="79" spans="1:8" x14ac:dyDescent="0.35">
      <c r="A79">
        <v>54</v>
      </c>
      <c r="B79">
        <v>8895.9872832588881</v>
      </c>
      <c r="C79">
        <v>-325.65583398845592</v>
      </c>
      <c r="D79" s="9">
        <v>0.91641729920125647</v>
      </c>
      <c r="E79">
        <f t="shared" si="2"/>
        <v>8152.4366398528327</v>
      </c>
      <c r="F79">
        <v>7854</v>
      </c>
      <c r="G79">
        <f t="shared" si="3"/>
        <v>298.43663985283274</v>
      </c>
      <c r="H79">
        <f t="shared" si="4"/>
        <v>89064.428006649396</v>
      </c>
    </row>
    <row r="80" spans="1:8" x14ac:dyDescent="0.35">
      <c r="A80">
        <v>55</v>
      </c>
      <c r="B80">
        <v>8891.9191754558979</v>
      </c>
      <c r="C80">
        <v>-571.85093353806587</v>
      </c>
      <c r="D80" s="9">
        <v>0.93424714485373872</v>
      </c>
      <c r="E80">
        <f t="shared" si="2"/>
        <v>8307.2501019398824</v>
      </c>
      <c r="F80">
        <v>7773</v>
      </c>
      <c r="G80">
        <f t="shared" si="3"/>
        <v>534.25010193988237</v>
      </c>
      <c r="H80">
        <f t="shared" si="4"/>
        <v>285423.17142277473</v>
      </c>
    </row>
    <row r="81" spans="1:8" x14ac:dyDescent="0.35">
      <c r="A81">
        <v>56</v>
      </c>
      <c r="B81">
        <v>8887.7696629148904</v>
      </c>
      <c r="C81">
        <v>-135.03449075443496</v>
      </c>
      <c r="D81" s="9">
        <v>0.81825850538468747</v>
      </c>
      <c r="E81">
        <f t="shared" si="2"/>
        <v>7272.4931205801058</v>
      </c>
      <c r="F81">
        <v>7162</v>
      </c>
      <c r="G81">
        <f t="shared" si="3"/>
        <v>110.49312058010582</v>
      </c>
      <c r="H81">
        <f t="shared" si="4"/>
        <v>12208.729695529804</v>
      </c>
    </row>
    <row r="82" spans="1:8" x14ac:dyDescent="0.35">
      <c r="A82">
        <v>57</v>
      </c>
      <c r="B82">
        <v>8883.5387456358658</v>
      </c>
      <c r="C82">
        <v>-335.57904335947023</v>
      </c>
      <c r="D82" s="9">
        <v>0.89062188699516132</v>
      </c>
      <c r="E82">
        <f t="shared" si="2"/>
        <v>7911.8740408328431</v>
      </c>
      <c r="F82">
        <v>7613</v>
      </c>
      <c r="G82">
        <f t="shared" si="3"/>
        <v>298.87404083284309</v>
      </c>
      <c r="H82">
        <f t="shared" si="4"/>
        <v>89325.692283751967</v>
      </c>
    </row>
    <row r="83" spans="1:8" x14ac:dyDescent="0.35">
      <c r="A83">
        <v>58</v>
      </c>
      <c r="B83">
        <v>8879.2264236188203</v>
      </c>
      <c r="C83">
        <v>-207.18326660850835</v>
      </c>
      <c r="D83" s="9">
        <v>0.91950649410156271</v>
      </c>
      <c r="E83">
        <f t="shared" si="2"/>
        <v>8164.5063591156986</v>
      </c>
      <c r="F83">
        <v>7974</v>
      </c>
      <c r="G83">
        <f t="shared" si="3"/>
        <v>190.50635911569861</v>
      </c>
      <c r="H83">
        <f t="shared" si="4"/>
        <v>36292.672863519525</v>
      </c>
    </row>
    <row r="84" spans="1:8" x14ac:dyDescent="0.35">
      <c r="A84">
        <v>59</v>
      </c>
      <c r="B84">
        <v>8874.8326968637593</v>
      </c>
      <c r="C84">
        <v>-408.88856469497478</v>
      </c>
      <c r="D84" s="9">
        <v>0.94023771899860464</v>
      </c>
      <c r="E84">
        <f t="shared" si="2"/>
        <v>8344.4524513934157</v>
      </c>
      <c r="F84">
        <v>7960</v>
      </c>
      <c r="G84">
        <f t="shared" si="3"/>
        <v>384.45245139341569</v>
      </c>
      <c r="H84">
        <f t="shared" si="4"/>
        <v>147803.68738240664</v>
      </c>
    </row>
    <row r="85" spans="1:8" x14ac:dyDescent="0.35">
      <c r="A85">
        <v>60</v>
      </c>
      <c r="B85">
        <v>8870.3575653706794</v>
      </c>
      <c r="C85">
        <v>-608.18547091098844</v>
      </c>
      <c r="D85" s="9">
        <v>0.9848499773390551</v>
      </c>
      <c r="E85">
        <f t="shared" si="2"/>
        <v>8735.9714472446303</v>
      </c>
      <c r="F85">
        <v>8137</v>
      </c>
      <c r="G85">
        <f t="shared" si="3"/>
        <v>598.97144724463033</v>
      </c>
      <c r="H85">
        <f t="shared" si="4"/>
        <v>358766.79461432697</v>
      </c>
    </row>
    <row r="86" spans="1:8" x14ac:dyDescent="0.35">
      <c r="A86">
        <v>61</v>
      </c>
      <c r="B86">
        <v>8865.8010291395804</v>
      </c>
      <c r="C86">
        <v>-554.65420056027142</v>
      </c>
      <c r="D86" s="9">
        <v>0.92093187112040942</v>
      </c>
      <c r="E86">
        <f t="shared" si="2"/>
        <v>8164.7987307467656</v>
      </c>
      <c r="F86">
        <v>7654</v>
      </c>
      <c r="G86">
        <f t="shared" si="3"/>
        <v>510.79873074676561</v>
      </c>
      <c r="H86">
        <f t="shared" si="4"/>
        <v>260915.34333250675</v>
      </c>
    </row>
    <row r="87" spans="1:8" x14ac:dyDescent="0.35">
      <c r="A87">
        <v>62</v>
      </c>
      <c r="B87">
        <v>8861.1630881704659</v>
      </c>
      <c r="C87">
        <v>-793.56743719457972</v>
      </c>
      <c r="D87" s="9">
        <v>0.9077053829679953</v>
      </c>
      <c r="E87">
        <f t="shared" si="2"/>
        <v>8043.3254344896368</v>
      </c>
      <c r="F87">
        <v>7323</v>
      </c>
      <c r="G87">
        <f t="shared" si="3"/>
        <v>720.32543448963679</v>
      </c>
      <c r="H87">
        <f t="shared" si="4"/>
        <v>518868.73157268402</v>
      </c>
    </row>
    <row r="88" spans="1:8" x14ac:dyDescent="0.35">
      <c r="A88">
        <v>63</v>
      </c>
      <c r="B88">
        <v>8856.4437424633325</v>
      </c>
      <c r="C88">
        <v>-881.00127675789827</v>
      </c>
      <c r="D88" s="9">
        <v>1.1892757098788806</v>
      </c>
      <c r="E88">
        <f t="shared" si="2"/>
        <v>10532.75341882045</v>
      </c>
      <c r="F88">
        <v>9485</v>
      </c>
      <c r="G88">
        <f t="shared" si="3"/>
        <v>1047.75341882045</v>
      </c>
      <c r="H88">
        <f t="shared" si="4"/>
        <v>1097787.2266499412</v>
      </c>
    </row>
    <row r="89" spans="1:8" x14ac:dyDescent="0.35">
      <c r="A89">
        <v>64</v>
      </c>
      <c r="B89">
        <v>8851.6429920181818</v>
      </c>
      <c r="C89">
        <v>-386.22093436579598</v>
      </c>
      <c r="D89" s="9">
        <v>1.5374307283633881</v>
      </c>
      <c r="E89">
        <f t="shared" si="2"/>
        <v>13608.787932431193</v>
      </c>
      <c r="F89">
        <v>13015</v>
      </c>
      <c r="G89">
        <f t="shared" si="3"/>
        <v>593.78793243119253</v>
      </c>
      <c r="H89">
        <f t="shared" si="4"/>
        <v>352584.10870091047</v>
      </c>
    </row>
    <row r="90" spans="1:8" x14ac:dyDescent="0.35">
      <c r="A90">
        <v>65</v>
      </c>
      <c r="B90">
        <v>8846.760836835012</v>
      </c>
      <c r="C90">
        <v>-688.98517723278383</v>
      </c>
      <c r="D90" s="9">
        <v>0.92978776525583484</v>
      </c>
      <c r="E90">
        <f t="shared" si="2"/>
        <v>8225.6099882336657</v>
      </c>
      <c r="F90">
        <v>7585</v>
      </c>
      <c r="G90">
        <f t="shared" si="3"/>
        <v>640.60998823366572</v>
      </c>
      <c r="H90">
        <f t="shared" si="4"/>
        <v>410381.15702473733</v>
      </c>
    </row>
    <row r="91" spans="1:8" x14ac:dyDescent="0.35">
      <c r="A91">
        <v>66</v>
      </c>
      <c r="B91">
        <v>8841.7972769138269</v>
      </c>
      <c r="C91">
        <v>-343.48541965407094</v>
      </c>
      <c r="D91" s="9">
        <v>0.91641729920125647</v>
      </c>
      <c r="E91">
        <f t="shared" ref="E91:E154" si="5">B91*D91</f>
        <v>8102.7759805943933</v>
      </c>
      <c r="F91">
        <v>7788</v>
      </c>
      <c r="G91">
        <f t="shared" ref="G91:G154" si="6">E91-F91</f>
        <v>314.77598059439333</v>
      </c>
      <c r="H91">
        <f t="shared" ref="H91:H154" si="7">G91*G91</f>
        <v>99083.917959161889</v>
      </c>
    </row>
    <row r="92" spans="1:8" x14ac:dyDescent="0.35">
      <c r="A92">
        <v>67</v>
      </c>
      <c r="B92">
        <v>8836.7523122546227</v>
      </c>
      <c r="C92">
        <v>-62.842704767106625</v>
      </c>
      <c r="D92" s="9">
        <v>0.93424714485373872</v>
      </c>
      <c r="E92">
        <f t="shared" si="5"/>
        <v>8255.7106175035551</v>
      </c>
      <c r="F92">
        <v>8197</v>
      </c>
      <c r="G92">
        <f t="shared" si="6"/>
        <v>58.710617503555113</v>
      </c>
      <c r="H92">
        <f t="shared" si="7"/>
        <v>3446.9366076487522</v>
      </c>
    </row>
    <row r="93" spans="1:8" x14ac:dyDescent="0.35">
      <c r="A93">
        <v>68</v>
      </c>
      <c r="B93">
        <v>8831.6259428573994</v>
      </c>
      <c r="C93">
        <v>132.53385717009951</v>
      </c>
      <c r="D93" s="9">
        <v>0.81825850538468747</v>
      </c>
      <c r="E93">
        <f t="shared" si="5"/>
        <v>7226.5530441191268</v>
      </c>
      <c r="F93">
        <v>7335</v>
      </c>
      <c r="G93">
        <f t="shared" si="6"/>
        <v>-108.44695588087325</v>
      </c>
      <c r="H93">
        <f t="shared" si="7"/>
        <v>11760.742239828069</v>
      </c>
    </row>
    <row r="94" spans="1:8" x14ac:dyDescent="0.35">
      <c r="A94">
        <v>69</v>
      </c>
      <c r="B94">
        <v>8826.4181687221608</v>
      </c>
      <c r="C94">
        <v>-264.98473514045691</v>
      </c>
      <c r="D94" s="9">
        <v>0.89062188699516132</v>
      </c>
      <c r="E94">
        <f t="shared" si="5"/>
        <v>7861.0012048357066</v>
      </c>
      <c r="F94">
        <v>7625</v>
      </c>
      <c r="G94">
        <f t="shared" si="6"/>
        <v>236.00120483570663</v>
      </c>
      <c r="H94">
        <f t="shared" si="7"/>
        <v>55696.568683905156</v>
      </c>
    </row>
    <row r="95" spans="1:8" x14ac:dyDescent="0.35">
      <c r="A95">
        <v>70</v>
      </c>
      <c r="B95">
        <v>8821.1289898489031</v>
      </c>
      <c r="C95">
        <v>-257.83982276849201</v>
      </c>
      <c r="D95" s="9">
        <v>0.91950649410156271</v>
      </c>
      <c r="E95">
        <f t="shared" si="5"/>
        <v>8111.0853914736244</v>
      </c>
      <c r="F95">
        <v>7874</v>
      </c>
      <c r="G95">
        <f t="shared" si="6"/>
        <v>237.08539147362444</v>
      </c>
      <c r="H95">
        <f t="shared" si="7"/>
        <v>56209.482850201755</v>
      </c>
    </row>
    <row r="96" spans="1:8" x14ac:dyDescent="0.35">
      <c r="A96">
        <v>71</v>
      </c>
      <c r="B96">
        <v>8815.7584062376263</v>
      </c>
      <c r="C96">
        <v>-270.04721252202398</v>
      </c>
      <c r="D96" s="9">
        <v>0.94023771899860464</v>
      </c>
      <c r="E96">
        <f t="shared" si="5"/>
        <v>8288.9085751236398</v>
      </c>
      <c r="F96">
        <v>8035</v>
      </c>
      <c r="G96">
        <f t="shared" si="6"/>
        <v>253.90857512363982</v>
      </c>
      <c r="H96">
        <f t="shared" si="7"/>
        <v>64469.56452131705</v>
      </c>
    </row>
    <row r="97" spans="1:8" x14ac:dyDescent="0.35">
      <c r="A97">
        <v>72</v>
      </c>
      <c r="B97">
        <v>8810.3064178883342</v>
      </c>
      <c r="C97">
        <v>-220.16558968027493</v>
      </c>
      <c r="D97" s="9">
        <v>0.9848499773390551</v>
      </c>
      <c r="E97">
        <f t="shared" si="5"/>
        <v>8676.830076007458</v>
      </c>
      <c r="F97">
        <v>8460</v>
      </c>
      <c r="G97">
        <f t="shared" si="6"/>
        <v>216.83007600745805</v>
      </c>
      <c r="H97">
        <f t="shared" si="7"/>
        <v>47015.281861400035</v>
      </c>
    </row>
    <row r="98" spans="1:8" x14ac:dyDescent="0.35">
      <c r="A98">
        <v>73</v>
      </c>
      <c r="B98">
        <v>8804.773024801023</v>
      </c>
      <c r="C98">
        <v>-366.58096772108911</v>
      </c>
      <c r="D98" s="9">
        <v>0.92093187112040942</v>
      </c>
      <c r="E98">
        <f t="shared" si="5"/>
        <v>8108.5960965205131</v>
      </c>
      <c r="F98">
        <v>7771</v>
      </c>
      <c r="G98">
        <f t="shared" si="6"/>
        <v>337.59609652051313</v>
      </c>
      <c r="H98">
        <f t="shared" si="7"/>
        <v>113971.12438588761</v>
      </c>
    </row>
    <row r="99" spans="1:8" x14ac:dyDescent="0.35">
      <c r="A99">
        <v>74</v>
      </c>
      <c r="B99">
        <v>8799.1582269756927</v>
      </c>
      <c r="C99">
        <v>-98.097124776109922</v>
      </c>
      <c r="D99" s="9">
        <v>0.9077053829679953</v>
      </c>
      <c r="E99">
        <f t="shared" si="5"/>
        <v>7987.043288212958</v>
      </c>
      <c r="F99">
        <v>7898</v>
      </c>
      <c r="G99">
        <f t="shared" si="6"/>
        <v>89.043288212958032</v>
      </c>
      <c r="H99">
        <f t="shared" si="7"/>
        <v>7928.7071757759104</v>
      </c>
    </row>
    <row r="100" spans="1:8" x14ac:dyDescent="0.35">
      <c r="A100">
        <v>75</v>
      </c>
      <c r="B100">
        <v>8793.4620244123453</v>
      </c>
      <c r="C100">
        <v>-222.69923548925726</v>
      </c>
      <c r="D100" s="9">
        <v>1.1892757098788806</v>
      </c>
      <c r="E100">
        <f t="shared" si="5"/>
        <v>10457.850791375971</v>
      </c>
      <c r="F100">
        <v>10193</v>
      </c>
      <c r="G100">
        <f t="shared" si="6"/>
        <v>264.85079137597131</v>
      </c>
      <c r="H100">
        <f t="shared" si="7"/>
        <v>70145.941692478285</v>
      </c>
    </row>
    <row r="101" spans="1:8" x14ac:dyDescent="0.35">
      <c r="A101">
        <v>76</v>
      </c>
      <c r="B101">
        <v>8787.6844171109824</v>
      </c>
      <c r="C101">
        <v>-190.8743259860039</v>
      </c>
      <c r="D101" s="9">
        <v>1.5374307283633881</v>
      </c>
      <c r="E101">
        <f t="shared" si="5"/>
        <v>13510.456054026534</v>
      </c>
      <c r="F101">
        <v>13217</v>
      </c>
      <c r="G101">
        <f t="shared" si="6"/>
        <v>293.45605402653382</v>
      </c>
      <c r="H101">
        <f t="shared" si="7"/>
        <v>86116.455644823931</v>
      </c>
    </row>
    <row r="102" spans="1:8" x14ac:dyDescent="0.35">
      <c r="A102">
        <v>77</v>
      </c>
      <c r="B102">
        <v>8781.8254050715987</v>
      </c>
      <c r="C102">
        <v>-358.39772333070869</v>
      </c>
      <c r="D102" s="9">
        <v>0.92978776525583484</v>
      </c>
      <c r="E102">
        <f t="shared" si="5"/>
        <v>8165.2338182484382</v>
      </c>
      <c r="F102">
        <v>7832</v>
      </c>
      <c r="G102">
        <f t="shared" si="6"/>
        <v>333.23381824843818</v>
      </c>
      <c r="H102">
        <f t="shared" si="7"/>
        <v>111044.77762443313</v>
      </c>
    </row>
    <row r="103" spans="1:8" x14ac:dyDescent="0.35">
      <c r="A103">
        <v>78</v>
      </c>
      <c r="B103">
        <v>8775.8849882941995</v>
      </c>
      <c r="C103">
        <v>233.11124867762192</v>
      </c>
      <c r="D103" s="9">
        <v>0.91641729920125647</v>
      </c>
      <c r="E103">
        <f t="shared" si="5"/>
        <v>8042.3728190734209</v>
      </c>
      <c r="F103">
        <v>8256</v>
      </c>
      <c r="G103">
        <f t="shared" si="6"/>
        <v>-213.62718092657906</v>
      </c>
      <c r="H103">
        <f t="shared" si="7"/>
        <v>45636.572430637345</v>
      </c>
    </row>
    <row r="104" spans="1:8" x14ac:dyDescent="0.35">
      <c r="A104">
        <v>79</v>
      </c>
      <c r="B104">
        <v>8769.8631667787813</v>
      </c>
      <c r="C104">
        <v>335.8644202526084</v>
      </c>
      <c r="D104" s="9">
        <v>0.93424714485373872</v>
      </c>
      <c r="E104">
        <f t="shared" si="5"/>
        <v>8193.2196243210437</v>
      </c>
      <c r="F104">
        <v>8507</v>
      </c>
      <c r="G104">
        <f t="shared" si="6"/>
        <v>-313.78037567895626</v>
      </c>
      <c r="H104">
        <f t="shared" si="7"/>
        <v>98458.124161226922</v>
      </c>
    </row>
    <row r="105" spans="1:8" x14ac:dyDescent="0.35">
      <c r="A105">
        <v>80</v>
      </c>
      <c r="B105">
        <v>8763.7599405253459</v>
      </c>
      <c r="C105">
        <v>85.52173800214041</v>
      </c>
      <c r="D105" s="9">
        <v>0.81825850538468747</v>
      </c>
      <c r="E105">
        <f t="shared" si="5"/>
        <v>7171.0211104844675</v>
      </c>
      <c r="F105">
        <v>7241</v>
      </c>
      <c r="G105">
        <f t="shared" si="6"/>
        <v>-69.978889515532501</v>
      </c>
      <c r="H105">
        <f t="shared" si="7"/>
        <v>4897.044977827105</v>
      </c>
    </row>
    <row r="106" spans="1:8" x14ac:dyDescent="0.35">
      <c r="A106">
        <v>81</v>
      </c>
      <c r="B106">
        <v>8757.5753095338914</v>
      </c>
      <c r="C106">
        <v>174.38573494380762</v>
      </c>
      <c r="D106" s="9">
        <v>0.89062188699516132</v>
      </c>
      <c r="E106">
        <f t="shared" si="5"/>
        <v>7799.688247679308</v>
      </c>
      <c r="F106">
        <v>7955</v>
      </c>
      <c r="G106">
        <f t="shared" si="6"/>
        <v>-155.31175232069199</v>
      </c>
      <c r="H106">
        <f t="shared" si="7"/>
        <v>24121.740408923975</v>
      </c>
    </row>
    <row r="107" spans="1:8" x14ac:dyDescent="0.35">
      <c r="A107">
        <v>82</v>
      </c>
      <c r="B107">
        <v>8751.3092738044197</v>
      </c>
      <c r="C107">
        <v>-41.202220318642503</v>
      </c>
      <c r="D107" s="9">
        <v>0.91950649410156271</v>
      </c>
      <c r="E107">
        <f t="shared" si="5"/>
        <v>8046.885709154395</v>
      </c>
      <c r="F107">
        <v>8009</v>
      </c>
      <c r="G107">
        <f t="shared" si="6"/>
        <v>37.885709154395045</v>
      </c>
      <c r="H107">
        <f t="shared" si="7"/>
        <v>1435.3269581314125</v>
      </c>
    </row>
    <row r="108" spans="1:8" x14ac:dyDescent="0.35">
      <c r="A108">
        <v>83</v>
      </c>
      <c r="B108">
        <v>8744.9618333369308</v>
      </c>
      <c r="C108">
        <v>-34.398712424575933</v>
      </c>
      <c r="D108" s="9">
        <v>0.94023771899860464</v>
      </c>
      <c r="E108">
        <f t="shared" si="5"/>
        <v>8222.3429669065717</v>
      </c>
      <c r="F108">
        <v>8190</v>
      </c>
      <c r="G108">
        <f t="shared" si="6"/>
        <v>32.342966906571746</v>
      </c>
      <c r="H108">
        <f t="shared" si="7"/>
        <v>1046.0675083195952</v>
      </c>
    </row>
    <row r="109" spans="1:8" x14ac:dyDescent="0.35">
      <c r="A109">
        <v>84</v>
      </c>
      <c r="B109">
        <v>8738.5329881314228</v>
      </c>
      <c r="C109">
        <v>-134.17679685067742</v>
      </c>
      <c r="D109" s="9">
        <v>0.9848499773390551</v>
      </c>
      <c r="E109">
        <f t="shared" si="5"/>
        <v>8606.1440153378171</v>
      </c>
      <c r="F109">
        <v>8474</v>
      </c>
      <c r="G109">
        <f t="shared" si="6"/>
        <v>132.14401533781711</v>
      </c>
      <c r="H109">
        <f t="shared" si="7"/>
        <v>17462.040789601244</v>
      </c>
    </row>
    <row r="110" spans="1:8" x14ac:dyDescent="0.35">
      <c r="A110">
        <v>85</v>
      </c>
      <c r="B110">
        <v>8732.0227381878976</v>
      </c>
      <c r="C110">
        <v>-234.10856514613261</v>
      </c>
      <c r="D110" s="9">
        <v>0.92093187112040942</v>
      </c>
      <c r="E110">
        <f t="shared" si="5"/>
        <v>8041.5980389453416</v>
      </c>
      <c r="F110">
        <v>7826</v>
      </c>
      <c r="G110">
        <f t="shared" si="6"/>
        <v>215.59803894534161</v>
      </c>
      <c r="H110">
        <f t="shared" si="7"/>
        <v>46482.514397077037</v>
      </c>
    </row>
    <row r="111" spans="1:8" x14ac:dyDescent="0.35">
      <c r="A111">
        <v>86</v>
      </c>
      <c r="B111">
        <v>8725.431083506357</v>
      </c>
      <c r="C111">
        <v>-289.87463129792377</v>
      </c>
      <c r="D111" s="9">
        <v>0.9077053829679953</v>
      </c>
      <c r="E111">
        <f t="shared" si="5"/>
        <v>7920.1207632149881</v>
      </c>
      <c r="F111">
        <v>7657</v>
      </c>
      <c r="G111">
        <f t="shared" si="6"/>
        <v>263.12076321498807</v>
      </c>
      <c r="H111">
        <f t="shared" si="7"/>
        <v>69232.536034837816</v>
      </c>
    </row>
    <row r="112" spans="1:8" x14ac:dyDescent="0.35">
      <c r="A112">
        <v>87</v>
      </c>
      <c r="B112">
        <v>8718.7580240867937</v>
      </c>
      <c r="C112">
        <v>26.901130979333175</v>
      </c>
      <c r="D112" s="9">
        <v>1.1892757098788806</v>
      </c>
      <c r="E112">
        <f t="shared" si="5"/>
        <v>10369.007138358009</v>
      </c>
      <c r="F112">
        <v>10401</v>
      </c>
      <c r="G112">
        <f t="shared" si="6"/>
        <v>-31.992861641991112</v>
      </c>
      <c r="H112">
        <f t="shared" si="7"/>
        <v>1023.5431960435862</v>
      </c>
    </row>
    <row r="113" spans="1:8" x14ac:dyDescent="0.35">
      <c r="A113">
        <v>88</v>
      </c>
      <c r="B113">
        <v>8712.0035599292169</v>
      </c>
      <c r="C113">
        <v>90.99468273443199</v>
      </c>
      <c r="D113" s="9">
        <v>1.5374307283633881</v>
      </c>
      <c r="E113">
        <f t="shared" si="5"/>
        <v>13394.101978646406</v>
      </c>
      <c r="F113">
        <v>13534</v>
      </c>
      <c r="G113">
        <f t="shared" si="6"/>
        <v>-139.89802135359423</v>
      </c>
      <c r="H113">
        <f t="shared" si="7"/>
        <v>19571.456378650706</v>
      </c>
    </row>
    <row r="114" spans="1:8" x14ac:dyDescent="0.35">
      <c r="A114">
        <v>89</v>
      </c>
      <c r="B114">
        <v>8705.1676910336209</v>
      </c>
      <c r="C114">
        <v>115.12475252575678</v>
      </c>
      <c r="D114" s="9">
        <v>0.92978776525583484</v>
      </c>
      <c r="E114">
        <f t="shared" si="5"/>
        <v>8093.9584136234462</v>
      </c>
      <c r="F114">
        <v>8201</v>
      </c>
      <c r="G114">
        <f t="shared" si="6"/>
        <v>-107.04158637655382</v>
      </c>
      <c r="H114">
        <f t="shared" si="7"/>
        <v>11457.901214009233</v>
      </c>
    </row>
    <row r="115" spans="1:8" x14ac:dyDescent="0.35">
      <c r="A115">
        <v>90</v>
      </c>
      <c r="B115">
        <v>8698.250417400006</v>
      </c>
      <c r="C115">
        <v>366.39732248915607</v>
      </c>
      <c r="D115" s="9">
        <v>0.91641729920125647</v>
      </c>
      <c r="E115">
        <f t="shared" si="5"/>
        <v>7971.2271552899156</v>
      </c>
      <c r="F115">
        <v>8307</v>
      </c>
      <c r="G115">
        <f t="shared" si="6"/>
        <v>-335.77284471008443</v>
      </c>
      <c r="H115">
        <f t="shared" si="7"/>
        <v>112743.40324470247</v>
      </c>
    </row>
    <row r="116" spans="1:8" x14ac:dyDescent="0.35">
      <c r="A116">
        <v>91</v>
      </c>
      <c r="B116">
        <v>8691.2517390283738</v>
      </c>
      <c r="C116">
        <v>240.00381359769017</v>
      </c>
      <c r="D116" s="9">
        <v>0.93424714485373872</v>
      </c>
      <c r="E116">
        <f t="shared" si="5"/>
        <v>8119.7771223923501</v>
      </c>
      <c r="F116">
        <v>8344</v>
      </c>
      <c r="G116">
        <f t="shared" si="6"/>
        <v>-224.22287760764993</v>
      </c>
      <c r="H116">
        <f t="shared" si="7"/>
        <v>50275.898842655166</v>
      </c>
    </row>
    <row r="117" spans="1:8" x14ac:dyDescent="0.35">
      <c r="A117">
        <v>92</v>
      </c>
      <c r="B117">
        <v>8684.1716559187262</v>
      </c>
      <c r="C117">
        <v>385.08940420452745</v>
      </c>
      <c r="D117" s="9">
        <v>0.81825850538468747</v>
      </c>
      <c r="E117">
        <f t="shared" si="5"/>
        <v>7105.8973196761235</v>
      </c>
      <c r="F117">
        <v>7421</v>
      </c>
      <c r="G117">
        <f t="shared" si="6"/>
        <v>-315.10268032387648</v>
      </c>
      <c r="H117">
        <f t="shared" si="7"/>
        <v>99289.699147291103</v>
      </c>
    </row>
    <row r="118" spans="1:8" x14ac:dyDescent="0.35">
      <c r="A118">
        <v>93</v>
      </c>
      <c r="B118">
        <v>8677.0101680710595</v>
      </c>
      <c r="C118">
        <v>269.54741865405776</v>
      </c>
      <c r="D118" s="9">
        <v>0.89062188699516132</v>
      </c>
      <c r="E118">
        <f t="shared" si="5"/>
        <v>7727.935169363649</v>
      </c>
      <c r="F118">
        <v>7968</v>
      </c>
      <c r="G118">
        <f t="shared" si="6"/>
        <v>-240.06483063635096</v>
      </c>
      <c r="H118">
        <f t="shared" si="7"/>
        <v>57631.122908459874</v>
      </c>
    </row>
    <row r="119" spans="1:8" x14ac:dyDescent="0.35">
      <c r="A119">
        <v>94</v>
      </c>
      <c r="B119">
        <v>8669.767275485372</v>
      </c>
      <c r="C119">
        <v>-19.474916461040266</v>
      </c>
      <c r="D119" s="9">
        <v>0.91950649410156271</v>
      </c>
      <c r="E119">
        <f t="shared" si="5"/>
        <v>7971.9073121580113</v>
      </c>
      <c r="F119">
        <v>7954</v>
      </c>
      <c r="G119">
        <f t="shared" si="6"/>
        <v>17.907312158011337</v>
      </c>
      <c r="H119">
        <f t="shared" si="7"/>
        <v>320.67182872446062</v>
      </c>
    </row>
    <row r="120" spans="1:8" x14ac:dyDescent="0.35">
      <c r="A120">
        <v>95</v>
      </c>
      <c r="B120">
        <v>8662.4429781616691</v>
      </c>
      <c r="C120">
        <v>15.149757311335634</v>
      </c>
      <c r="D120" s="9">
        <v>0.94023771899860464</v>
      </c>
      <c r="E120">
        <f t="shared" si="5"/>
        <v>8144.7556267422069</v>
      </c>
      <c r="F120">
        <v>8159</v>
      </c>
      <c r="G120">
        <f t="shared" si="6"/>
        <v>-14.244373257793086</v>
      </c>
      <c r="H120">
        <f t="shared" si="7"/>
        <v>202.90216950733083</v>
      </c>
    </row>
    <row r="121" spans="1:8" x14ac:dyDescent="0.35">
      <c r="A121">
        <v>96</v>
      </c>
      <c r="B121">
        <v>8655.0372760999489</v>
      </c>
      <c r="C121">
        <v>-14.127294060872373</v>
      </c>
      <c r="D121" s="9">
        <v>0.9848499773390551</v>
      </c>
      <c r="E121">
        <f t="shared" si="5"/>
        <v>8523.9132652357112</v>
      </c>
      <c r="F121">
        <v>8510</v>
      </c>
      <c r="G121">
        <f t="shared" si="6"/>
        <v>13.913265235711151</v>
      </c>
      <c r="H121">
        <f t="shared" si="7"/>
        <v>193.57894951924848</v>
      </c>
    </row>
    <row r="122" spans="1:8" x14ac:dyDescent="0.35">
      <c r="A122">
        <v>97</v>
      </c>
      <c r="B122">
        <v>8647.5501693002097</v>
      </c>
      <c r="C122">
        <v>-1.9594913346409157</v>
      </c>
      <c r="D122" s="9">
        <v>0.92093187112040942</v>
      </c>
      <c r="E122">
        <f t="shared" si="5"/>
        <v>7963.8045580212556</v>
      </c>
      <c r="F122">
        <v>7962</v>
      </c>
      <c r="G122">
        <f t="shared" si="6"/>
        <v>1.804558021255616</v>
      </c>
      <c r="H122">
        <f t="shared" si="7"/>
        <v>3.2564296520779843</v>
      </c>
    </row>
    <row r="123" spans="1:8" x14ac:dyDescent="0.35">
      <c r="A123">
        <v>98</v>
      </c>
      <c r="B123">
        <v>8639.9816577624533</v>
      </c>
      <c r="C123">
        <v>336.49920583873791</v>
      </c>
      <c r="D123" s="9">
        <v>0.9077053829679953</v>
      </c>
      <c r="E123">
        <f t="shared" si="5"/>
        <v>7842.5578594957224</v>
      </c>
      <c r="F123">
        <v>8148</v>
      </c>
      <c r="G123">
        <f t="shared" si="6"/>
        <v>-305.44214050427763</v>
      </c>
      <c r="H123">
        <f t="shared" si="7"/>
        <v>93294.901195834871</v>
      </c>
    </row>
    <row r="124" spans="1:8" x14ac:dyDescent="0.35">
      <c r="A124">
        <v>99</v>
      </c>
      <c r="B124">
        <v>8632.3317414866797</v>
      </c>
      <c r="C124">
        <v>205.82068413586239</v>
      </c>
      <c r="D124" s="9">
        <v>1.1892757098788806</v>
      </c>
      <c r="E124">
        <f t="shared" si="5"/>
        <v>10266.222459766564</v>
      </c>
      <c r="F124">
        <v>10511</v>
      </c>
      <c r="G124">
        <f t="shared" si="6"/>
        <v>-244.7775402334355</v>
      </c>
      <c r="H124">
        <f t="shared" si="7"/>
        <v>59916.044202731136</v>
      </c>
    </row>
    <row r="125" spans="1:8" x14ac:dyDescent="0.35">
      <c r="A125">
        <v>100</v>
      </c>
      <c r="B125">
        <v>8624.600420472887</v>
      </c>
      <c r="C125">
        <v>-29.741636775719599</v>
      </c>
      <c r="D125" s="9">
        <v>1.5374307283633881</v>
      </c>
      <c r="E125">
        <f t="shared" si="5"/>
        <v>13259.725706290814</v>
      </c>
      <c r="F125">
        <v>13214</v>
      </c>
      <c r="G125">
        <f t="shared" si="6"/>
        <v>45.725706290813832</v>
      </c>
      <c r="H125">
        <f t="shared" si="7"/>
        <v>2090.8402157937717</v>
      </c>
    </row>
    <row r="126" spans="1:8" x14ac:dyDescent="0.35">
      <c r="A126">
        <v>101</v>
      </c>
      <c r="B126">
        <v>8616.7876947210771</v>
      </c>
      <c r="C126">
        <v>13.13872487658773</v>
      </c>
      <c r="D126" s="9">
        <v>0.92978776525583484</v>
      </c>
      <c r="E126">
        <f t="shared" si="5"/>
        <v>8011.783774358687</v>
      </c>
      <c r="F126">
        <v>8024</v>
      </c>
      <c r="G126">
        <f t="shared" si="6"/>
        <v>-12.216225641313031</v>
      </c>
      <c r="H126">
        <f t="shared" si="7"/>
        <v>149.23616891947398</v>
      </c>
    </row>
    <row r="127" spans="1:8" x14ac:dyDescent="0.35">
      <c r="A127">
        <v>102</v>
      </c>
      <c r="B127">
        <v>8608.8935642312499</v>
      </c>
      <c r="C127">
        <v>130.57480567031598</v>
      </c>
      <c r="D127" s="9">
        <v>0.91641729920125647</v>
      </c>
      <c r="E127">
        <f t="shared" si="5"/>
        <v>7889.3389892438809</v>
      </c>
      <c r="F127">
        <v>8009</v>
      </c>
      <c r="G127">
        <f t="shared" si="6"/>
        <v>-119.66101075611914</v>
      </c>
      <c r="H127">
        <f t="shared" si="7"/>
        <v>14318.75749517606</v>
      </c>
    </row>
    <row r="128" spans="1:8" x14ac:dyDescent="0.35">
      <c r="A128">
        <v>103</v>
      </c>
      <c r="B128">
        <v>8600.9180290034055</v>
      </c>
      <c r="C128">
        <v>308.92991203918245</v>
      </c>
      <c r="D128" s="9">
        <v>0.93424714485373872</v>
      </c>
      <c r="E128">
        <f t="shared" si="5"/>
        <v>8035.3831117174777</v>
      </c>
      <c r="F128">
        <v>8324</v>
      </c>
      <c r="G128">
        <f t="shared" si="6"/>
        <v>-288.61688828252227</v>
      </c>
      <c r="H128">
        <f t="shared" si="7"/>
        <v>83299.708201885936</v>
      </c>
    </row>
    <row r="129" spans="1:8" x14ac:dyDescent="0.35">
      <c r="A129">
        <v>104</v>
      </c>
      <c r="B129">
        <v>8592.8610890375403</v>
      </c>
      <c r="C129">
        <v>387.18611077187416</v>
      </c>
      <c r="D129" s="9">
        <v>0.81825850538468747</v>
      </c>
      <c r="E129">
        <f t="shared" si="5"/>
        <v>7031.1816716940957</v>
      </c>
      <c r="F129">
        <v>7348</v>
      </c>
      <c r="G129">
        <f t="shared" si="6"/>
        <v>-316.81832830590429</v>
      </c>
      <c r="H129">
        <f t="shared" si="7"/>
        <v>100373.85315054776</v>
      </c>
    </row>
    <row r="130" spans="1:8" x14ac:dyDescent="0.35">
      <c r="A130">
        <v>105</v>
      </c>
      <c r="B130">
        <v>8584.7227443336596</v>
      </c>
      <c r="C130">
        <v>200.15006672775053</v>
      </c>
      <c r="D130" s="9">
        <v>0.89062188699516132</v>
      </c>
      <c r="E130">
        <f t="shared" si="5"/>
        <v>7645.7419698887234</v>
      </c>
      <c r="F130">
        <v>7824</v>
      </c>
      <c r="G130">
        <f t="shared" si="6"/>
        <v>-178.25803011127664</v>
      </c>
      <c r="H130">
        <f t="shared" si="7"/>
        <v>31775.925299152808</v>
      </c>
    </row>
    <row r="131" spans="1:8" x14ac:dyDescent="0.35">
      <c r="A131">
        <v>106</v>
      </c>
      <c r="B131">
        <v>8576.5029948917618</v>
      </c>
      <c r="C131">
        <v>-148.06877532442741</v>
      </c>
      <c r="D131" s="9">
        <v>0.91950649410156271</v>
      </c>
      <c r="E131">
        <f t="shared" si="5"/>
        <v>7886.150200484477</v>
      </c>
      <c r="F131">
        <v>7750</v>
      </c>
      <c r="G131">
        <f t="shared" si="6"/>
        <v>136.15020048447695</v>
      </c>
      <c r="H131">
        <f t="shared" si="7"/>
        <v>18536.87709196327</v>
      </c>
    </row>
    <row r="132" spans="1:8" x14ac:dyDescent="0.35">
      <c r="A132">
        <v>107</v>
      </c>
      <c r="B132">
        <v>8568.2018407118449</v>
      </c>
      <c r="C132">
        <v>-0.15586976313534251</v>
      </c>
      <c r="D132" s="9">
        <v>0.94023771899860464</v>
      </c>
      <c r="E132">
        <f t="shared" si="5"/>
        <v>8056.1465546305508</v>
      </c>
      <c r="F132">
        <v>8056</v>
      </c>
      <c r="G132">
        <f t="shared" si="6"/>
        <v>0.14655463055078144</v>
      </c>
      <c r="H132">
        <f t="shared" si="7"/>
        <v>2.147825973587604E-2</v>
      </c>
    </row>
    <row r="133" spans="1:8" x14ac:dyDescent="0.35">
      <c r="A133">
        <v>108</v>
      </c>
      <c r="B133">
        <v>8559.8192817939107</v>
      </c>
      <c r="C133">
        <v>-68.170612018024258</v>
      </c>
      <c r="D133" s="9">
        <v>0.9848499773390551</v>
      </c>
      <c r="E133">
        <f t="shared" si="5"/>
        <v>8430.1378257011402</v>
      </c>
      <c r="F133">
        <v>8363</v>
      </c>
      <c r="G133">
        <f t="shared" si="6"/>
        <v>67.137825701140173</v>
      </c>
      <c r="H133">
        <f t="shared" si="7"/>
        <v>4507.4876398766783</v>
      </c>
    </row>
    <row r="134" spans="1:8" x14ac:dyDescent="0.35">
      <c r="A134">
        <v>109</v>
      </c>
      <c r="B134">
        <v>8551.3553181379575</v>
      </c>
      <c r="C134">
        <v>541.6083012144245</v>
      </c>
      <c r="D134" s="9">
        <v>0.92093187112040942</v>
      </c>
      <c r="E134">
        <f t="shared" si="5"/>
        <v>7875.2156537482533</v>
      </c>
      <c r="F134">
        <v>8374</v>
      </c>
      <c r="G134">
        <f t="shared" si="6"/>
        <v>-498.78434625174668</v>
      </c>
      <c r="H134">
        <f t="shared" si="7"/>
        <v>248785.82406578233</v>
      </c>
    </row>
    <row r="135" spans="1:8" x14ac:dyDescent="0.35">
      <c r="A135">
        <v>110</v>
      </c>
      <c r="B135">
        <v>8542.8099497439871</v>
      </c>
      <c r="C135">
        <v>558.16064601073049</v>
      </c>
      <c r="D135" s="9">
        <v>0.9077053829679953</v>
      </c>
      <c r="E135">
        <f t="shared" si="5"/>
        <v>7754.3545770551664</v>
      </c>
      <c r="F135">
        <v>8261</v>
      </c>
      <c r="G135">
        <f t="shared" si="6"/>
        <v>-506.64542294483363</v>
      </c>
      <c r="H135">
        <f t="shared" si="7"/>
        <v>256689.58459094935</v>
      </c>
    </row>
    <row r="136" spans="1:8" x14ac:dyDescent="0.35">
      <c r="A136">
        <v>111</v>
      </c>
      <c r="B136">
        <v>8534.1831766119994</v>
      </c>
      <c r="C136">
        <v>685.71420203429261</v>
      </c>
      <c r="D136" s="9">
        <v>1.1892757098788806</v>
      </c>
      <c r="E136">
        <f t="shared" si="5"/>
        <v>10149.496755601636</v>
      </c>
      <c r="F136">
        <v>10965</v>
      </c>
      <c r="G136">
        <f t="shared" si="6"/>
        <v>-815.50324439836368</v>
      </c>
      <c r="H136">
        <f t="shared" si="7"/>
        <v>665045.54162425722</v>
      </c>
    </row>
    <row r="137" spans="1:8" x14ac:dyDescent="0.35">
      <c r="A137">
        <v>112</v>
      </c>
      <c r="B137">
        <v>8525.4749987419946</v>
      </c>
      <c r="C137">
        <v>514.93231430529886</v>
      </c>
      <c r="D137" s="9">
        <v>1.5374307283633881</v>
      </c>
      <c r="E137">
        <f t="shared" si="5"/>
        <v>13107.32723695976</v>
      </c>
      <c r="F137">
        <v>13899</v>
      </c>
      <c r="G137">
        <f t="shared" si="6"/>
        <v>-791.67276304024017</v>
      </c>
      <c r="H137">
        <f t="shared" si="7"/>
        <v>626745.7637397683</v>
      </c>
    </row>
    <row r="138" spans="1:8" x14ac:dyDescent="0.35">
      <c r="A138">
        <v>113</v>
      </c>
      <c r="B138">
        <v>8516.6854161339688</v>
      </c>
      <c r="C138">
        <v>322.96628409948062</v>
      </c>
      <c r="D138" s="9">
        <v>0.92978776525583484</v>
      </c>
      <c r="E138">
        <f t="shared" si="5"/>
        <v>7918.7099004541624</v>
      </c>
      <c r="F138">
        <v>8219</v>
      </c>
      <c r="G138">
        <f t="shared" si="6"/>
        <v>-300.29009954583762</v>
      </c>
      <c r="H138">
        <f t="shared" si="7"/>
        <v>90174.143885249068</v>
      </c>
    </row>
    <row r="139" spans="1:8" x14ac:dyDescent="0.35">
      <c r="A139">
        <v>114</v>
      </c>
      <c r="B139">
        <v>8507.8144287879295</v>
      </c>
      <c r="C139">
        <v>148.72228970740252</v>
      </c>
      <c r="D139" s="9">
        <v>0.91641729920125647</v>
      </c>
      <c r="E139">
        <f t="shared" si="5"/>
        <v>7796.708320935315</v>
      </c>
      <c r="F139">
        <v>7933</v>
      </c>
      <c r="G139">
        <f t="shared" si="6"/>
        <v>-136.29167906468501</v>
      </c>
      <c r="H139">
        <f t="shared" si="7"/>
        <v>18575.4217822711</v>
      </c>
    </row>
    <row r="140" spans="1:8" x14ac:dyDescent="0.35">
      <c r="A140">
        <v>115</v>
      </c>
      <c r="B140">
        <v>8498.8620367038693</v>
      </c>
      <c r="C140">
        <v>178.71331865800676</v>
      </c>
      <c r="D140" s="9">
        <v>0.93424714485373872</v>
      </c>
      <c r="E140">
        <f t="shared" si="5"/>
        <v>7940.0375922964204</v>
      </c>
      <c r="F140">
        <v>8107</v>
      </c>
      <c r="G140">
        <f t="shared" si="6"/>
        <v>-166.96240770357963</v>
      </c>
      <c r="H140">
        <f t="shared" si="7"/>
        <v>27876.445586176345</v>
      </c>
    </row>
    <row r="141" spans="1:8" x14ac:dyDescent="0.35">
      <c r="A141">
        <v>116</v>
      </c>
      <c r="B141">
        <v>8489.8282398817937</v>
      </c>
      <c r="C141">
        <v>453.55572966166073</v>
      </c>
      <c r="D141" s="9">
        <v>0.81825850538468747</v>
      </c>
      <c r="E141">
        <f t="shared" si="5"/>
        <v>6946.8741665383886</v>
      </c>
      <c r="F141">
        <v>7318</v>
      </c>
      <c r="G141">
        <f t="shared" si="6"/>
        <v>-371.12583346161136</v>
      </c>
      <c r="H141">
        <f t="shared" si="7"/>
        <v>137734.38426257568</v>
      </c>
    </row>
    <row r="142" spans="1:8" x14ac:dyDescent="0.35">
      <c r="A142">
        <v>117</v>
      </c>
      <c r="B142">
        <v>8480.7130383216972</v>
      </c>
      <c r="C142">
        <v>334.47566817665756</v>
      </c>
      <c r="D142" s="9">
        <v>0.89062188699516132</v>
      </c>
      <c r="E142">
        <f t="shared" si="5"/>
        <v>7553.1086492545382</v>
      </c>
      <c r="F142">
        <v>7851</v>
      </c>
      <c r="G142">
        <f t="shared" si="6"/>
        <v>-297.89135074546175</v>
      </c>
      <c r="H142">
        <f t="shared" si="7"/>
        <v>88739.256848955716</v>
      </c>
    </row>
    <row r="143" spans="1:8" x14ac:dyDescent="0.35">
      <c r="A143">
        <v>118</v>
      </c>
      <c r="B143">
        <v>8471.5164320235854</v>
      </c>
      <c r="C143">
        <v>410.42192555143629</v>
      </c>
      <c r="D143" s="9">
        <v>0.91950649410156271</v>
      </c>
      <c r="E143">
        <f t="shared" si="5"/>
        <v>7789.6143741337864</v>
      </c>
      <c r="F143">
        <v>8167</v>
      </c>
      <c r="G143">
        <f t="shared" si="6"/>
        <v>-377.38562586621356</v>
      </c>
      <c r="H143">
        <f t="shared" si="7"/>
        <v>142419.91061043373</v>
      </c>
    </row>
    <row r="144" spans="1:8" x14ac:dyDescent="0.35">
      <c r="A144">
        <v>119</v>
      </c>
      <c r="B144">
        <v>8462.2384209874563</v>
      </c>
      <c r="C144">
        <v>185.57461150807103</v>
      </c>
      <c r="D144" s="9">
        <v>0.94023771899860464</v>
      </c>
      <c r="E144">
        <f t="shared" si="5"/>
        <v>7956.5157505715997</v>
      </c>
      <c r="F144">
        <v>8131</v>
      </c>
      <c r="G144">
        <f t="shared" si="6"/>
        <v>-174.48424942840029</v>
      </c>
      <c r="H144">
        <f t="shared" si="7"/>
        <v>30444.753298592208</v>
      </c>
    </row>
    <row r="145" spans="1:8" x14ac:dyDescent="0.35">
      <c r="A145">
        <v>120</v>
      </c>
      <c r="B145">
        <v>8452.8790052133063</v>
      </c>
      <c r="C145">
        <v>16.431236876933326</v>
      </c>
      <c r="D145" s="9">
        <v>0.9848499773390551</v>
      </c>
      <c r="E145">
        <f t="shared" si="5"/>
        <v>8324.8176967340987</v>
      </c>
      <c r="F145">
        <v>8341</v>
      </c>
      <c r="G145">
        <f t="shared" si="6"/>
        <v>-16.182303265901282</v>
      </c>
      <c r="H145">
        <f t="shared" si="7"/>
        <v>261.8669389895993</v>
      </c>
    </row>
    <row r="146" spans="1:8" x14ac:dyDescent="0.35">
      <c r="A146">
        <v>121</v>
      </c>
      <c r="B146">
        <v>8443.4381847011409</v>
      </c>
      <c r="C146">
        <v>524.65191945831975</v>
      </c>
      <c r="D146" s="9">
        <v>0.92093187112040942</v>
      </c>
      <c r="E146">
        <f t="shared" si="5"/>
        <v>7775.8313261263347</v>
      </c>
      <c r="F146">
        <v>8259</v>
      </c>
      <c r="G146">
        <f t="shared" si="6"/>
        <v>-483.16867387366528</v>
      </c>
      <c r="H146">
        <f t="shared" si="7"/>
        <v>233451.96741283633</v>
      </c>
    </row>
    <row r="147" spans="1:8" x14ac:dyDescent="0.35">
      <c r="A147">
        <v>122</v>
      </c>
      <c r="B147">
        <v>8433.9159594509565</v>
      </c>
      <c r="C147">
        <v>475.36248236824213</v>
      </c>
      <c r="D147" s="9">
        <v>0.9077053829679953</v>
      </c>
      <c r="E147">
        <f t="shared" si="5"/>
        <v>7655.5109158933183</v>
      </c>
      <c r="F147">
        <v>8087</v>
      </c>
      <c r="G147">
        <f t="shared" si="6"/>
        <v>-431.48908410668173</v>
      </c>
      <c r="H147">
        <f t="shared" si="7"/>
        <v>186182.82970322305</v>
      </c>
    </row>
    <row r="148" spans="1:8" x14ac:dyDescent="0.35">
      <c r="A148">
        <v>123</v>
      </c>
      <c r="B148">
        <v>8424.3123294627549</v>
      </c>
      <c r="C148">
        <v>260.80577578462726</v>
      </c>
      <c r="D148" s="9">
        <v>1.1892757098788806</v>
      </c>
      <c r="E148">
        <f t="shared" si="5"/>
        <v>10018.830025863224</v>
      </c>
      <c r="F148">
        <v>10329</v>
      </c>
      <c r="G148">
        <f t="shared" si="6"/>
        <v>-310.16997413677564</v>
      </c>
      <c r="H148">
        <f t="shared" si="7"/>
        <v>96205.412856008072</v>
      </c>
    </row>
    <row r="149" spans="1:8" x14ac:dyDescent="0.35">
      <c r="A149">
        <v>124</v>
      </c>
      <c r="B149">
        <v>8414.627294736536</v>
      </c>
      <c r="C149">
        <v>-13.598382201904315</v>
      </c>
      <c r="D149" s="9">
        <v>1.5374307283633881</v>
      </c>
      <c r="E149">
        <f t="shared" si="5"/>
        <v>12936.906570653238</v>
      </c>
      <c r="F149">
        <v>12916</v>
      </c>
      <c r="G149">
        <f t="shared" si="6"/>
        <v>20.906570653238305</v>
      </c>
      <c r="H149">
        <f t="shared" si="7"/>
        <v>437.0846964788451</v>
      </c>
    </row>
    <row r="150" spans="1:8" x14ac:dyDescent="0.35">
      <c r="A150">
        <v>125</v>
      </c>
      <c r="B150">
        <v>8404.8608552722981</v>
      </c>
      <c r="C150">
        <v>-236.33005307336225</v>
      </c>
      <c r="D150" s="9">
        <v>0.92978776525583484</v>
      </c>
      <c r="E150">
        <f t="shared" si="5"/>
        <v>7814.7367919098751</v>
      </c>
      <c r="F150">
        <v>7595</v>
      </c>
      <c r="G150">
        <f t="shared" si="6"/>
        <v>219.73679190987514</v>
      </c>
      <c r="H150">
        <f t="shared" si="7"/>
        <v>48284.257718843764</v>
      </c>
    </row>
    <row r="151" spans="1:8" x14ac:dyDescent="0.35">
      <c r="A151">
        <v>126</v>
      </c>
      <c r="B151">
        <v>8395.0130110700429</v>
      </c>
      <c r="C151">
        <v>152.40311346971976</v>
      </c>
      <c r="D151" s="9">
        <v>0.91641729920125647</v>
      </c>
      <c r="E151">
        <f t="shared" si="5"/>
        <v>7693.3351503642161</v>
      </c>
      <c r="F151">
        <v>7833</v>
      </c>
      <c r="G151">
        <f t="shared" si="6"/>
        <v>-139.66484963578387</v>
      </c>
      <c r="H151">
        <f t="shared" si="7"/>
        <v>19506.270223786116</v>
      </c>
    </row>
    <row r="152" spans="1:8" x14ac:dyDescent="0.35">
      <c r="A152">
        <v>127</v>
      </c>
      <c r="B152">
        <v>8385.0837621297705</v>
      </c>
      <c r="C152">
        <v>106.24537245586725</v>
      </c>
      <c r="D152" s="9">
        <v>0.93424714485373872</v>
      </c>
      <c r="E152">
        <f t="shared" si="5"/>
        <v>7833.7405641291843</v>
      </c>
      <c r="F152">
        <v>7933</v>
      </c>
      <c r="G152">
        <f t="shared" si="6"/>
        <v>-99.259435870815651</v>
      </c>
      <c r="H152">
        <f t="shared" si="7"/>
        <v>9852.4356093925653</v>
      </c>
    </row>
    <row r="153" spans="1:8" x14ac:dyDescent="0.35">
      <c r="A153">
        <v>128</v>
      </c>
      <c r="B153">
        <v>8375.0731084514791</v>
      </c>
      <c r="C153">
        <v>256.67340383130431</v>
      </c>
      <c r="D153" s="9">
        <v>0.81825850538468747</v>
      </c>
      <c r="E153">
        <f t="shared" si="5"/>
        <v>6852.9748042089959</v>
      </c>
      <c r="F153">
        <v>7063</v>
      </c>
      <c r="G153">
        <f t="shared" si="6"/>
        <v>-210.02519579100408</v>
      </c>
      <c r="H153">
        <f t="shared" si="7"/>
        <v>44110.582867049598</v>
      </c>
    </row>
    <row r="154" spans="1:8" x14ac:dyDescent="0.35">
      <c r="A154">
        <v>129</v>
      </c>
      <c r="B154">
        <v>8364.9810500351723</v>
      </c>
      <c r="C154">
        <v>131.32934890420438</v>
      </c>
      <c r="D154" s="9">
        <v>0.89062188699516132</v>
      </c>
      <c r="E154">
        <f t="shared" si="5"/>
        <v>7450.035207461091</v>
      </c>
      <c r="F154">
        <v>7567</v>
      </c>
      <c r="G154">
        <f t="shared" si="6"/>
        <v>-116.96479253890902</v>
      </c>
      <c r="H154">
        <f t="shared" si="7"/>
        <v>13680.762693670027</v>
      </c>
    </row>
    <row r="155" spans="1:8" x14ac:dyDescent="0.35">
      <c r="A155">
        <v>130</v>
      </c>
      <c r="B155">
        <v>8354.8075868808446</v>
      </c>
      <c r="C155">
        <v>67.101393290695341</v>
      </c>
      <c r="D155" s="9">
        <v>0.91950649410156271</v>
      </c>
      <c r="E155">
        <f t="shared" ref="E155:E205" si="8">B155*D155</f>
        <v>7682.2998331059425</v>
      </c>
      <c r="F155">
        <v>7744</v>
      </c>
      <c r="G155">
        <f t="shared" ref="G155:G205" si="9">E155-F155</f>
        <v>-61.700166894057475</v>
      </c>
      <c r="H155">
        <f t="shared" ref="H155:H205" si="10">G155*G155</f>
        <v>3806.9105947545459</v>
      </c>
    </row>
    <row r="156" spans="1:8" x14ac:dyDescent="0.35">
      <c r="A156">
        <v>131</v>
      </c>
      <c r="B156">
        <v>8344.5527189885015</v>
      </c>
      <c r="C156">
        <v>-41.333392375221592</v>
      </c>
      <c r="D156" s="9">
        <v>0.94023771899860464</v>
      </c>
      <c r="E156">
        <f t="shared" si="8"/>
        <v>7845.8632145653528</v>
      </c>
      <c r="F156">
        <v>7807</v>
      </c>
      <c r="G156">
        <f t="shared" si="9"/>
        <v>38.863214565352791</v>
      </c>
      <c r="H156">
        <f t="shared" si="10"/>
        <v>1510.3494463526495</v>
      </c>
    </row>
    <row r="157" spans="1:8" x14ac:dyDescent="0.35">
      <c r="A157">
        <v>132</v>
      </c>
      <c r="B157">
        <v>8334.2164463581394</v>
      </c>
      <c r="C157">
        <v>82.293875747842321</v>
      </c>
      <c r="D157" s="9">
        <v>0.9848499773390551</v>
      </c>
      <c r="E157">
        <f t="shared" si="8"/>
        <v>8207.9528783345941</v>
      </c>
      <c r="F157">
        <v>8289</v>
      </c>
      <c r="G157">
        <f t="shared" si="9"/>
        <v>-81.047121665405939</v>
      </c>
      <c r="H157">
        <f t="shared" si="10"/>
        <v>6568.6359302471128</v>
      </c>
    </row>
    <row r="158" spans="1:8" x14ac:dyDescent="0.35">
      <c r="A158">
        <v>133</v>
      </c>
      <c r="B158">
        <v>8323.7987689897582</v>
      </c>
      <c r="C158">
        <v>175.20126070585866</v>
      </c>
      <c r="D158" s="9">
        <v>0.92093187112040942</v>
      </c>
      <c r="E158">
        <f t="shared" si="8"/>
        <v>7665.6515751554989</v>
      </c>
      <c r="F158">
        <v>7827</v>
      </c>
      <c r="G158">
        <f t="shared" si="9"/>
        <v>-161.3484248445011</v>
      </c>
      <c r="H158">
        <f t="shared" si="10"/>
        <v>26033.314199801618</v>
      </c>
    </row>
    <row r="159" spans="1:8" x14ac:dyDescent="0.35">
      <c r="A159">
        <v>134</v>
      </c>
      <c r="B159">
        <v>8313.2996868833616</v>
      </c>
      <c r="C159">
        <v>-92.57064856818215</v>
      </c>
      <c r="D159" s="9">
        <v>0.9077053829679953</v>
      </c>
      <c r="E159">
        <f t="shared" si="8"/>
        <v>7546.0268760101771</v>
      </c>
      <c r="F159">
        <v>7462</v>
      </c>
      <c r="G159">
        <f t="shared" si="9"/>
        <v>84.026876010177148</v>
      </c>
      <c r="H159">
        <f t="shared" si="10"/>
        <v>7060.5158920296835</v>
      </c>
    </row>
    <row r="160" spans="1:8" x14ac:dyDescent="0.35">
      <c r="A160">
        <v>135</v>
      </c>
      <c r="B160">
        <v>8302.7192000389459</v>
      </c>
      <c r="C160">
        <v>-99.406949599071595</v>
      </c>
      <c r="D160" s="9">
        <v>1.1892757098788806</v>
      </c>
      <c r="E160">
        <f t="shared" si="8"/>
        <v>9874.2222705513286</v>
      </c>
      <c r="F160">
        <v>9756</v>
      </c>
      <c r="G160">
        <f t="shared" si="9"/>
        <v>118.22227055132862</v>
      </c>
      <c r="H160">
        <f t="shared" si="10"/>
        <v>13976.505254311542</v>
      </c>
    </row>
    <row r="161" spans="1:8" x14ac:dyDescent="0.35">
      <c r="A161">
        <v>136</v>
      </c>
      <c r="B161">
        <v>8292.0573084565112</v>
      </c>
      <c r="C161">
        <v>-378.20481706530245</v>
      </c>
      <c r="D161" s="9">
        <v>1.5374307283633881</v>
      </c>
      <c r="E161">
        <f t="shared" si="8"/>
        <v>12748.463707371249</v>
      </c>
      <c r="F161">
        <v>12167</v>
      </c>
      <c r="G161">
        <f t="shared" si="9"/>
        <v>581.46370737124926</v>
      </c>
      <c r="H161">
        <f t="shared" si="10"/>
        <v>338100.0429899178</v>
      </c>
    </row>
    <row r="162" spans="1:8" x14ac:dyDescent="0.35">
      <c r="A162">
        <v>137</v>
      </c>
      <c r="B162">
        <v>8281.3140121360611</v>
      </c>
      <c r="C162">
        <v>-239.69389257826788</v>
      </c>
      <c r="D162" s="9">
        <v>0.92978776525583484</v>
      </c>
      <c r="E162">
        <f t="shared" si="8"/>
        <v>7699.8644487258198</v>
      </c>
      <c r="F162">
        <v>7477</v>
      </c>
      <c r="G162">
        <f t="shared" si="9"/>
        <v>222.86444872581978</v>
      </c>
      <c r="H162">
        <f t="shared" si="10"/>
        <v>49668.562505863556</v>
      </c>
    </row>
    <row r="163" spans="1:8" x14ac:dyDescent="0.35">
      <c r="A163">
        <v>138</v>
      </c>
      <c r="B163">
        <v>8270.4893110775938</v>
      </c>
      <c r="C163">
        <v>-473.82287295214974</v>
      </c>
      <c r="D163" s="9">
        <v>0.91641729920125647</v>
      </c>
      <c r="E163">
        <f t="shared" si="8"/>
        <v>7579.2194775305888</v>
      </c>
      <c r="F163">
        <v>7145</v>
      </c>
      <c r="G163">
        <f t="shared" si="9"/>
        <v>434.21947753058885</v>
      </c>
      <c r="H163">
        <f t="shared" si="10"/>
        <v>188546.55466693756</v>
      </c>
    </row>
    <row r="164" spans="1:8" x14ac:dyDescent="0.35">
      <c r="A164">
        <v>139</v>
      </c>
      <c r="B164">
        <v>8259.5832052811074</v>
      </c>
      <c r="C164">
        <v>269.20924957561328</v>
      </c>
      <c r="D164" s="9">
        <v>0.93424714485373872</v>
      </c>
      <c r="E164">
        <f t="shared" si="8"/>
        <v>7716.492027215766</v>
      </c>
      <c r="F164">
        <v>7968</v>
      </c>
      <c r="G164">
        <f t="shared" si="9"/>
        <v>-251.50797278423397</v>
      </c>
      <c r="H164">
        <f t="shared" si="10"/>
        <v>63256.260374034973</v>
      </c>
    </row>
    <row r="165" spans="1:8" x14ac:dyDescent="0.35">
      <c r="A165">
        <v>140</v>
      </c>
      <c r="B165">
        <v>8248.595694746602</v>
      </c>
      <c r="C165">
        <v>427.14669385533489</v>
      </c>
      <c r="D165" s="9">
        <v>0.81825850538468747</v>
      </c>
      <c r="E165">
        <f t="shared" si="8"/>
        <v>6749.4835847059221</v>
      </c>
      <c r="F165">
        <v>7099</v>
      </c>
      <c r="G165">
        <f t="shared" si="9"/>
        <v>-349.51641529407789</v>
      </c>
      <c r="H165">
        <f t="shared" si="10"/>
        <v>122161.72456002233</v>
      </c>
    </row>
    <row r="166" spans="1:8" x14ac:dyDescent="0.35">
      <c r="A166">
        <v>141</v>
      </c>
      <c r="B166">
        <v>8237.5267794740794</v>
      </c>
      <c r="C166">
        <v>311.55573374442429</v>
      </c>
      <c r="D166" s="9">
        <v>0.89062188699516132</v>
      </c>
      <c r="E166">
        <f t="shared" si="8"/>
        <v>7336.5216445083788</v>
      </c>
      <c r="F166">
        <v>7614</v>
      </c>
      <c r="G166">
        <f t="shared" si="9"/>
        <v>-277.47835549162119</v>
      </c>
      <c r="H166">
        <f t="shared" si="10"/>
        <v>76994.237766334496</v>
      </c>
    </row>
    <row r="167" spans="1:8" x14ac:dyDescent="0.35">
      <c r="A167">
        <v>142</v>
      </c>
      <c r="B167">
        <v>8226.3764594635413</v>
      </c>
      <c r="C167">
        <v>142.24306564234757</v>
      </c>
      <c r="D167" s="9">
        <v>0.91950649410156271</v>
      </c>
      <c r="E167">
        <f t="shared" si="8"/>
        <v>7564.206577400947</v>
      </c>
      <c r="F167">
        <v>7695</v>
      </c>
      <c r="G167">
        <f t="shared" si="9"/>
        <v>-130.79342259905297</v>
      </c>
      <c r="H167">
        <f t="shared" si="10"/>
        <v>17106.91939517446</v>
      </c>
    </row>
    <row r="168" spans="1:8" x14ac:dyDescent="0.35">
      <c r="A168">
        <v>143</v>
      </c>
      <c r="B168">
        <v>8215.1447347149806</v>
      </c>
      <c r="C168">
        <v>-201.21395131148893</v>
      </c>
      <c r="D168" s="9">
        <v>0.94023771899860464</v>
      </c>
      <c r="E168">
        <f t="shared" si="8"/>
        <v>7724.18894661181</v>
      </c>
      <c r="F168">
        <v>7535</v>
      </c>
      <c r="G168">
        <f t="shared" si="9"/>
        <v>189.18894661181002</v>
      </c>
      <c r="H168">
        <f t="shared" si="10"/>
        <v>35792.457520086304</v>
      </c>
    </row>
    <row r="169" spans="1:8" x14ac:dyDescent="0.35">
      <c r="A169">
        <v>144</v>
      </c>
      <c r="B169">
        <v>8203.8316052284063</v>
      </c>
      <c r="C169">
        <v>-111.22848456431166</v>
      </c>
      <c r="D169" s="9">
        <v>0.9848499773390551</v>
      </c>
      <c r="E169">
        <f t="shared" si="8"/>
        <v>8079.5433705026198</v>
      </c>
      <c r="F169">
        <v>7970</v>
      </c>
      <c r="G169">
        <f t="shared" si="9"/>
        <v>109.54337050261984</v>
      </c>
      <c r="H169">
        <f t="shared" si="10"/>
        <v>11999.750021074242</v>
      </c>
    </row>
    <row r="170" spans="1:8" x14ac:dyDescent="0.35">
      <c r="A170">
        <v>145</v>
      </c>
      <c r="B170">
        <v>8192.4370710038129</v>
      </c>
      <c r="C170">
        <v>255.5276959607836</v>
      </c>
      <c r="D170" s="9">
        <v>0.92093187112040942</v>
      </c>
      <c r="E170">
        <f t="shared" si="8"/>
        <v>7544.6764008357477</v>
      </c>
      <c r="F170">
        <v>7780</v>
      </c>
      <c r="G170">
        <f t="shared" si="9"/>
        <v>-235.3235991642523</v>
      </c>
      <c r="H170">
        <f t="shared" si="10"/>
        <v>55377.196323617689</v>
      </c>
    </row>
    <row r="171" spans="1:8" x14ac:dyDescent="0.35">
      <c r="A171">
        <v>146</v>
      </c>
      <c r="B171">
        <v>8180.9611320412005</v>
      </c>
      <c r="C171">
        <v>241.37517161995675</v>
      </c>
      <c r="D171" s="9">
        <v>0.9077053829679953</v>
      </c>
      <c r="E171">
        <f t="shared" si="8"/>
        <v>7425.9024574057421</v>
      </c>
      <c r="F171">
        <v>7645</v>
      </c>
      <c r="G171">
        <f t="shared" si="9"/>
        <v>-219.0975425942579</v>
      </c>
      <c r="H171">
        <f t="shared" si="10"/>
        <v>48003.733170842657</v>
      </c>
    </row>
    <row r="172" spans="1:8" x14ac:dyDescent="0.35">
      <c r="A172">
        <v>147</v>
      </c>
      <c r="B172">
        <v>8169.4037883405726</v>
      </c>
      <c r="C172">
        <v>563.64264801331592</v>
      </c>
      <c r="D172" s="9">
        <v>1.1892757098788806</v>
      </c>
      <c r="E172">
        <f t="shared" si="8"/>
        <v>9715.6734896659509</v>
      </c>
      <c r="F172">
        <v>10386</v>
      </c>
      <c r="G172">
        <f t="shared" si="9"/>
        <v>-670.32651033404909</v>
      </c>
      <c r="H172">
        <f t="shared" si="10"/>
        <v>449337.63045662403</v>
      </c>
    </row>
    <row r="173" spans="1:8" x14ac:dyDescent="0.35">
      <c r="A173">
        <v>148</v>
      </c>
      <c r="B173">
        <v>8157.7650399019258</v>
      </c>
      <c r="C173">
        <v>-186.02376148566418</v>
      </c>
      <c r="D173" s="9">
        <v>1.5374307283633881</v>
      </c>
      <c r="E173">
        <f t="shared" si="8"/>
        <v>12541.998647113802</v>
      </c>
      <c r="F173">
        <v>12256</v>
      </c>
      <c r="G173">
        <f t="shared" si="9"/>
        <v>285.99864711380178</v>
      </c>
      <c r="H173">
        <f t="shared" si="10"/>
        <v>81795.226150924922</v>
      </c>
    </row>
    <row r="174" spans="1:8" x14ac:dyDescent="0.35">
      <c r="A174">
        <v>149</v>
      </c>
      <c r="B174">
        <v>8146.0448867252599</v>
      </c>
      <c r="C174">
        <v>222.53156777242475</v>
      </c>
      <c r="D174" s="9">
        <v>0.92978776525583484</v>
      </c>
      <c r="E174">
        <f t="shared" si="8"/>
        <v>7574.092870902</v>
      </c>
      <c r="F174">
        <v>7781</v>
      </c>
      <c r="G174">
        <f t="shared" si="9"/>
        <v>-206.90712909800004</v>
      </c>
      <c r="H174">
        <f t="shared" si="10"/>
        <v>42810.560071576452</v>
      </c>
    </row>
    <row r="175" spans="1:8" x14ac:dyDescent="0.35">
      <c r="A175">
        <v>150</v>
      </c>
      <c r="B175">
        <v>8134.2433288105785</v>
      </c>
      <c r="C175">
        <v>-25.491991972205142</v>
      </c>
      <c r="D175" s="9">
        <v>0.91641729920125647</v>
      </c>
      <c r="E175">
        <f t="shared" si="8"/>
        <v>7454.3613024344286</v>
      </c>
      <c r="F175">
        <v>7431</v>
      </c>
      <c r="G175">
        <f t="shared" si="9"/>
        <v>23.36130243442858</v>
      </c>
      <c r="H175">
        <f t="shared" si="10"/>
        <v>545.75045143283876</v>
      </c>
    </row>
    <row r="176" spans="1:8" x14ac:dyDescent="0.35">
      <c r="A176">
        <v>151</v>
      </c>
      <c r="B176">
        <v>8122.3603661578782</v>
      </c>
      <c r="C176">
        <v>513.47014661622052</v>
      </c>
      <c r="D176" s="9">
        <v>0.93424714485373872</v>
      </c>
      <c r="E176">
        <f t="shared" si="8"/>
        <v>7588.2919815561654</v>
      </c>
      <c r="F176">
        <v>8068</v>
      </c>
      <c r="G176">
        <f t="shared" si="9"/>
        <v>-479.70801844383459</v>
      </c>
      <c r="H176">
        <f t="shared" si="10"/>
        <v>230119.78295931034</v>
      </c>
    </row>
    <row r="177" spans="1:8" x14ac:dyDescent="0.35">
      <c r="A177">
        <v>152</v>
      </c>
      <c r="B177">
        <v>8110.3959987671606</v>
      </c>
      <c r="C177">
        <v>764.54994094649919</v>
      </c>
      <c r="D177" s="9">
        <v>0.81825850538468747</v>
      </c>
      <c r="E177">
        <f t="shared" si="8"/>
        <v>6636.4005080291663</v>
      </c>
      <c r="F177">
        <v>7262</v>
      </c>
      <c r="G177">
        <f t="shared" si="9"/>
        <v>-625.5994919708337</v>
      </c>
      <c r="H177">
        <f t="shared" si="10"/>
        <v>391374.7243541652</v>
      </c>
    </row>
    <row r="178" spans="1:8" x14ac:dyDescent="0.35">
      <c r="A178">
        <v>153</v>
      </c>
      <c r="B178">
        <v>8098.3502266384239</v>
      </c>
      <c r="C178">
        <v>715.71566891782095</v>
      </c>
      <c r="D178" s="9">
        <v>0.89062188699516132</v>
      </c>
      <c r="E178">
        <f t="shared" si="8"/>
        <v>7212.5679603964054</v>
      </c>
      <c r="F178">
        <v>7850</v>
      </c>
      <c r="G178">
        <f t="shared" si="9"/>
        <v>-637.4320396035946</v>
      </c>
      <c r="H178">
        <f t="shared" si="10"/>
        <v>406319.60511319857</v>
      </c>
    </row>
    <row r="179" spans="1:8" x14ac:dyDescent="0.35">
      <c r="A179">
        <v>154</v>
      </c>
      <c r="B179">
        <v>8086.22304977167</v>
      </c>
      <c r="C179">
        <v>572.76962844705486</v>
      </c>
      <c r="D179" s="9">
        <v>0.91950649410156271</v>
      </c>
      <c r="E179">
        <f t="shared" si="8"/>
        <v>7435.3346070187945</v>
      </c>
      <c r="F179">
        <v>7962</v>
      </c>
      <c r="G179">
        <f t="shared" si="9"/>
        <v>-526.66539298120551</v>
      </c>
      <c r="H179">
        <f t="shared" si="10"/>
        <v>277376.43616404763</v>
      </c>
    </row>
    <row r="180" spans="1:8" x14ac:dyDescent="0.35">
      <c r="A180">
        <v>155</v>
      </c>
      <c r="B180">
        <v>8074.0144681668999</v>
      </c>
      <c r="C180">
        <v>246.22183157636664</v>
      </c>
      <c r="D180" s="9">
        <v>0.94023771899860464</v>
      </c>
      <c r="E180">
        <f t="shared" si="8"/>
        <v>7591.4929467109778</v>
      </c>
      <c r="F180">
        <v>7823</v>
      </c>
      <c r="G180">
        <f t="shared" si="9"/>
        <v>-231.50705328902222</v>
      </c>
      <c r="H180">
        <f t="shared" si="10"/>
        <v>53595.515722566175</v>
      </c>
    </row>
    <row r="181" spans="1:8" x14ac:dyDescent="0.35">
      <c r="A181">
        <v>156</v>
      </c>
      <c r="B181">
        <v>8061.7244818241088</v>
      </c>
      <c r="C181">
        <v>402.50884488303018</v>
      </c>
      <c r="D181" s="9">
        <v>0.9848499773390551</v>
      </c>
      <c r="E181">
        <f t="shared" si="8"/>
        <v>7939.5891732381797</v>
      </c>
      <c r="F181">
        <v>8336</v>
      </c>
      <c r="G181">
        <f t="shared" si="9"/>
        <v>-396.41082676182032</v>
      </c>
      <c r="H181">
        <f t="shared" si="10"/>
        <v>157141.54357398991</v>
      </c>
    </row>
    <row r="182" spans="1:8" x14ac:dyDescent="0.35">
      <c r="A182">
        <v>157</v>
      </c>
      <c r="B182">
        <v>8049.3530907433023</v>
      </c>
      <c r="C182">
        <v>354.09155341338283</v>
      </c>
      <c r="D182" s="9">
        <v>0.92093187112040942</v>
      </c>
      <c r="E182">
        <f t="shared" si="8"/>
        <v>7412.9058031670802</v>
      </c>
      <c r="F182">
        <v>7739</v>
      </c>
      <c r="G182">
        <f t="shared" si="9"/>
        <v>-326.09419683291981</v>
      </c>
      <c r="H182">
        <f t="shared" si="10"/>
        <v>106337.42520810704</v>
      </c>
    </row>
    <row r="183" spans="1:8" x14ac:dyDescent="0.35">
      <c r="A183">
        <v>158</v>
      </c>
      <c r="B183">
        <v>8036.9002949244777</v>
      </c>
      <c r="C183">
        <v>545.17947034961162</v>
      </c>
      <c r="D183" s="9">
        <v>0.9077053829679953</v>
      </c>
      <c r="E183">
        <f t="shared" si="8"/>
        <v>7295.1376600800177</v>
      </c>
      <c r="F183">
        <v>7790</v>
      </c>
      <c r="G183">
        <f t="shared" si="9"/>
        <v>-494.86233991998233</v>
      </c>
      <c r="H183">
        <f t="shared" si="10"/>
        <v>244888.73547108014</v>
      </c>
    </row>
    <row r="184" spans="1:8" x14ac:dyDescent="0.35">
      <c r="A184">
        <v>159</v>
      </c>
      <c r="B184">
        <v>8024.3660943676341</v>
      </c>
      <c r="C184">
        <v>627.11809431377969</v>
      </c>
      <c r="D184" s="9">
        <v>1.1892757098788806</v>
      </c>
      <c r="E184">
        <f t="shared" si="8"/>
        <v>9543.1836832070894</v>
      </c>
      <c r="F184">
        <v>10289</v>
      </c>
      <c r="G184">
        <f t="shared" si="9"/>
        <v>-745.81631679291058</v>
      </c>
      <c r="H184">
        <f t="shared" si="10"/>
        <v>556241.97839454317</v>
      </c>
    </row>
    <row r="185" spans="1:8" x14ac:dyDescent="0.35">
      <c r="A185">
        <v>160</v>
      </c>
      <c r="B185">
        <v>8011.7504890727741</v>
      </c>
      <c r="C185">
        <v>-288.47568979775042</v>
      </c>
      <c r="D185" s="9">
        <v>1.5374307283633881</v>
      </c>
      <c r="E185">
        <f t="shared" si="8"/>
        <v>12317.511389880887</v>
      </c>
      <c r="F185">
        <v>11874</v>
      </c>
      <c r="G185">
        <f t="shared" si="9"/>
        <v>443.51138988088678</v>
      </c>
      <c r="H185">
        <f t="shared" si="10"/>
        <v>196702.35295407596</v>
      </c>
    </row>
    <row r="186" spans="1:8" x14ac:dyDescent="0.35">
      <c r="A186">
        <v>161</v>
      </c>
      <c r="B186">
        <v>7999.053479039896</v>
      </c>
      <c r="C186">
        <v>245.83883559565948</v>
      </c>
      <c r="D186" s="9">
        <v>0.92978776525583484</v>
      </c>
      <c r="E186">
        <f t="shared" si="8"/>
        <v>7437.4220584384157</v>
      </c>
      <c r="F186">
        <v>7666</v>
      </c>
      <c r="G186">
        <f t="shared" si="9"/>
        <v>-228.57794156158434</v>
      </c>
      <c r="H186">
        <f t="shared" si="10"/>
        <v>52247.875368531066</v>
      </c>
    </row>
    <row r="187" spans="1:8" x14ac:dyDescent="0.35">
      <c r="A187">
        <v>162</v>
      </c>
      <c r="B187">
        <v>7986.2750642689989</v>
      </c>
      <c r="C187">
        <v>-369.65760617024443</v>
      </c>
      <c r="D187" s="9">
        <v>0.91641729920125647</v>
      </c>
      <c r="E187">
        <f t="shared" si="8"/>
        <v>7318.7606250757372</v>
      </c>
      <c r="F187">
        <v>6980</v>
      </c>
      <c r="G187">
        <f t="shared" si="9"/>
        <v>338.76062507573715</v>
      </c>
      <c r="H187">
        <f t="shared" si="10"/>
        <v>114758.76110170415</v>
      </c>
    </row>
    <row r="188" spans="1:8" x14ac:dyDescent="0.35">
      <c r="A188">
        <v>163</v>
      </c>
      <c r="B188">
        <v>7973.4152447600845</v>
      </c>
      <c r="C188">
        <v>241.75570039871673</v>
      </c>
      <c r="D188" s="9">
        <v>0.93424714485373872</v>
      </c>
      <c r="E188">
        <f t="shared" si="8"/>
        <v>7449.1404271503834</v>
      </c>
      <c r="F188">
        <v>7675</v>
      </c>
      <c r="G188">
        <f t="shared" si="9"/>
        <v>-225.8595728496166</v>
      </c>
      <c r="H188">
        <f t="shared" si="10"/>
        <v>51012.546647811265</v>
      </c>
    </row>
    <row r="189" spans="1:8" x14ac:dyDescent="0.35">
      <c r="A189">
        <v>164</v>
      </c>
      <c r="B189">
        <v>7960.4740205131538</v>
      </c>
      <c r="C189">
        <v>472.06894065790857</v>
      </c>
      <c r="D189" s="9">
        <v>0.81825850538468747</v>
      </c>
      <c r="E189">
        <f t="shared" si="8"/>
        <v>6513.7255741787276</v>
      </c>
      <c r="F189">
        <v>6900</v>
      </c>
      <c r="G189">
        <f t="shared" si="9"/>
        <v>-386.27442582127242</v>
      </c>
      <c r="H189">
        <f t="shared" si="10"/>
        <v>149207.93204355368</v>
      </c>
    </row>
    <row r="190" spans="1:8" x14ac:dyDescent="0.35">
      <c r="A190">
        <v>165</v>
      </c>
      <c r="B190">
        <v>7947.4513915282041</v>
      </c>
      <c r="C190">
        <v>556.71868400593667</v>
      </c>
      <c r="D190" s="9">
        <v>0.89062188699516132</v>
      </c>
      <c r="E190">
        <f t="shared" si="8"/>
        <v>7078.1741551251698</v>
      </c>
      <c r="F190">
        <v>7574</v>
      </c>
      <c r="G190">
        <f t="shared" si="9"/>
        <v>-495.82584487483018</v>
      </c>
      <c r="H190">
        <f t="shared" si="10"/>
        <v>245843.26844583917</v>
      </c>
    </row>
    <row r="191" spans="1:8" x14ac:dyDescent="0.35">
      <c r="A191">
        <v>166</v>
      </c>
      <c r="B191">
        <v>7934.3473578052362</v>
      </c>
      <c r="C191">
        <v>201.53862885066337</v>
      </c>
      <c r="D191" s="9">
        <v>0.91950649410156271</v>
      </c>
      <c r="E191">
        <f t="shared" si="8"/>
        <v>7295.6839219594904</v>
      </c>
      <c r="F191">
        <v>7481</v>
      </c>
      <c r="G191">
        <f t="shared" si="9"/>
        <v>-185.31607804050964</v>
      </c>
      <c r="H191">
        <f t="shared" si="10"/>
        <v>34342.048780316261</v>
      </c>
    </row>
    <row r="192" spans="1:8" x14ac:dyDescent="0.35">
      <c r="A192">
        <v>167</v>
      </c>
      <c r="B192">
        <v>7921.1619193442511</v>
      </c>
      <c r="C192">
        <v>235.28601402288587</v>
      </c>
      <c r="D192" s="9">
        <v>0.94023771899860464</v>
      </c>
      <c r="E192">
        <f t="shared" si="8"/>
        <v>7447.7752148628479</v>
      </c>
      <c r="F192">
        <v>7669</v>
      </c>
      <c r="G192">
        <f t="shared" si="9"/>
        <v>-221.22478513715214</v>
      </c>
      <c r="H192">
        <f t="shared" si="10"/>
        <v>48940.405558979131</v>
      </c>
    </row>
    <row r="193" spans="1:8" x14ac:dyDescent="0.35">
      <c r="A193">
        <v>168</v>
      </c>
      <c r="B193">
        <v>7907.8950761452488</v>
      </c>
      <c r="C193">
        <v>253.75409372902868</v>
      </c>
      <c r="D193" s="9">
        <v>0.9848499773390551</v>
      </c>
      <c r="E193">
        <f t="shared" si="8"/>
        <v>7788.0902865412736</v>
      </c>
      <c r="F193">
        <v>8038</v>
      </c>
      <c r="G193">
        <f t="shared" si="9"/>
        <v>-249.9097134587264</v>
      </c>
      <c r="H193">
        <f t="shared" si="10"/>
        <v>62454.864881022739</v>
      </c>
    </row>
    <row r="194" spans="1:8" x14ac:dyDescent="0.35">
      <c r="A194">
        <v>169</v>
      </c>
      <c r="B194">
        <v>7894.5468282082265</v>
      </c>
      <c r="C194">
        <v>399.22629390945895</v>
      </c>
      <c r="D194" s="9">
        <v>0.92093187112040942</v>
      </c>
      <c r="E194">
        <f t="shared" si="8"/>
        <v>7270.3397821494955</v>
      </c>
      <c r="F194">
        <v>7638</v>
      </c>
      <c r="G194">
        <f t="shared" si="9"/>
        <v>-367.66021785050452</v>
      </c>
      <c r="H194">
        <f t="shared" si="10"/>
        <v>135174.03578988044</v>
      </c>
    </row>
    <row r="195" spans="1:8" x14ac:dyDescent="0.35">
      <c r="A195">
        <v>170</v>
      </c>
      <c r="B195">
        <v>7881.1171755331889</v>
      </c>
      <c r="C195">
        <v>496.05028725810371</v>
      </c>
      <c r="D195" s="9">
        <v>0.9077053829679953</v>
      </c>
      <c r="E195">
        <f t="shared" si="8"/>
        <v>7153.7324840329984</v>
      </c>
      <c r="F195">
        <v>7604</v>
      </c>
      <c r="G195">
        <f t="shared" si="9"/>
        <v>-450.2675159670016</v>
      </c>
      <c r="H195">
        <f t="shared" si="10"/>
        <v>202740.83593509404</v>
      </c>
    </row>
    <row r="196" spans="1:8" x14ac:dyDescent="0.35">
      <c r="A196">
        <v>171</v>
      </c>
      <c r="B196">
        <v>7867.606118120133</v>
      </c>
      <c r="C196">
        <v>528.26030465991425</v>
      </c>
      <c r="D196" s="9">
        <v>1.1892757098788806</v>
      </c>
      <c r="E196">
        <f t="shared" si="8"/>
        <v>9356.752851174746</v>
      </c>
      <c r="F196">
        <v>9985</v>
      </c>
      <c r="G196">
        <f t="shared" si="9"/>
        <v>-628.24714882525404</v>
      </c>
      <c r="H196">
        <f t="shared" si="10"/>
        <v>394694.48000706092</v>
      </c>
    </row>
    <row r="197" spans="1:8" x14ac:dyDescent="0.35">
      <c r="A197">
        <v>172</v>
      </c>
      <c r="B197">
        <v>7854.0136559690573</v>
      </c>
      <c r="C197">
        <v>-174.31805591514058</v>
      </c>
      <c r="D197" s="9">
        <v>1.5374307283633881</v>
      </c>
      <c r="E197">
        <f t="shared" si="8"/>
        <v>12075.001935672504</v>
      </c>
      <c r="F197">
        <v>11807</v>
      </c>
      <c r="G197">
        <f t="shared" si="9"/>
        <v>268.00193567250426</v>
      </c>
      <c r="H197">
        <f t="shared" si="10"/>
        <v>71825.03752420911</v>
      </c>
    </row>
    <row r="198" spans="1:8" x14ac:dyDescent="0.35">
      <c r="A198">
        <v>173</v>
      </c>
      <c r="B198">
        <v>7840.3397890799652</v>
      </c>
      <c r="C198">
        <v>479.83852373253922</v>
      </c>
      <c r="D198" s="9">
        <v>0.92978776525583484</v>
      </c>
      <c r="E198">
        <f t="shared" si="8"/>
        <v>7289.8520113350642</v>
      </c>
      <c r="F198">
        <v>7736</v>
      </c>
      <c r="G198">
        <f t="shared" si="9"/>
        <v>-446.14798866493584</v>
      </c>
      <c r="H198">
        <f t="shared" si="10"/>
        <v>199048.02778976772</v>
      </c>
    </row>
    <row r="199" spans="1:8" x14ac:dyDescent="0.35">
      <c r="A199">
        <v>174</v>
      </c>
      <c r="B199">
        <v>7826.5845174528558</v>
      </c>
      <c r="C199">
        <v>49.739954260154263</v>
      </c>
      <c r="D199" s="9">
        <v>0.91641729920125647</v>
      </c>
      <c r="E199">
        <f t="shared" si="8"/>
        <v>7172.4174454545155</v>
      </c>
      <c r="F199">
        <v>7218</v>
      </c>
      <c r="G199">
        <f t="shared" si="9"/>
        <v>-45.582554545484527</v>
      </c>
      <c r="H199">
        <f t="shared" si="10"/>
        <v>2077.7692788920722</v>
      </c>
    </row>
    <row r="200" spans="1:8" x14ac:dyDescent="0.35">
      <c r="A200">
        <v>175</v>
      </c>
      <c r="B200">
        <v>7812.7478410877266</v>
      </c>
      <c r="C200">
        <v>-1102.5319902472675</v>
      </c>
      <c r="D200" s="9">
        <v>0.93424714485373872</v>
      </c>
      <c r="E200">
        <f t="shared" si="8"/>
        <v>7299.03736399842</v>
      </c>
      <c r="F200">
        <v>6269</v>
      </c>
      <c r="G200">
        <f t="shared" si="9"/>
        <v>1030.03736399842</v>
      </c>
      <c r="H200">
        <f t="shared" si="10"/>
        <v>1060976.9712328136</v>
      </c>
    </row>
    <row r="201" spans="1:8" x14ac:dyDescent="0.35">
      <c r="A201">
        <v>176</v>
      </c>
      <c r="B201">
        <v>7798.8297599845819</v>
      </c>
      <c r="C201">
        <v>-3853.8661833671631</v>
      </c>
      <c r="D201" s="9">
        <v>0.81825850538468747</v>
      </c>
      <c r="E201">
        <f t="shared" si="8"/>
        <v>6381.458783154605</v>
      </c>
      <c r="F201">
        <v>3228</v>
      </c>
      <c r="G201">
        <f t="shared" si="9"/>
        <v>3153.458783154605</v>
      </c>
      <c r="H201">
        <f t="shared" si="10"/>
        <v>9944302.2970549222</v>
      </c>
    </row>
    <row r="202" spans="1:8" x14ac:dyDescent="0.35">
      <c r="A202">
        <v>177</v>
      </c>
      <c r="B202">
        <v>7784.830274143419</v>
      </c>
      <c r="C202">
        <v>-2935.4098151743201</v>
      </c>
      <c r="D202" s="9">
        <v>0.89062188699516132</v>
      </c>
      <c r="E202">
        <f t="shared" si="8"/>
        <v>6933.3402286946712</v>
      </c>
      <c r="F202">
        <v>4319</v>
      </c>
      <c r="G202">
        <f t="shared" si="9"/>
        <v>2614.3402286946712</v>
      </c>
      <c r="H202">
        <f t="shared" si="10"/>
        <v>6834774.8313713055</v>
      </c>
    </row>
    <row r="203" spans="1:8" x14ac:dyDescent="0.35">
      <c r="A203">
        <v>178</v>
      </c>
      <c r="B203">
        <v>7770.749383564239</v>
      </c>
      <c r="C203">
        <v>-1190.0454529059243</v>
      </c>
      <c r="D203" s="9">
        <v>0.91950649410156271</v>
      </c>
      <c r="E203">
        <f t="shared" si="8"/>
        <v>7145.2545222230328</v>
      </c>
      <c r="F203">
        <v>6051</v>
      </c>
      <c r="G203">
        <f t="shared" si="9"/>
        <v>1094.2545222230328</v>
      </c>
      <c r="H203">
        <f t="shared" si="10"/>
        <v>1197392.959405558</v>
      </c>
    </row>
    <row r="204" spans="1:8" x14ac:dyDescent="0.35">
      <c r="A204">
        <v>179</v>
      </c>
      <c r="B204">
        <v>7756.587088247039</v>
      </c>
      <c r="C204">
        <v>15.915388874755081</v>
      </c>
      <c r="D204" s="9">
        <v>0.94023771899860464</v>
      </c>
      <c r="E204">
        <f t="shared" si="8"/>
        <v>7293.0357510674248</v>
      </c>
      <c r="F204">
        <v>7308</v>
      </c>
      <c r="G204">
        <f t="shared" si="9"/>
        <v>-14.964248932575174</v>
      </c>
      <c r="H204">
        <f t="shared" si="10"/>
        <v>223.92874611607724</v>
      </c>
    </row>
    <row r="205" spans="1:8" ht="15" thickBot="1" x14ac:dyDescent="0.4">
      <c r="A205" s="5">
        <v>180</v>
      </c>
      <c r="B205" s="5">
        <v>7742.3433881918227</v>
      </c>
      <c r="C205" s="5">
        <v>-51.831965869381747</v>
      </c>
      <c r="D205" s="9">
        <v>0.9848499773390551</v>
      </c>
      <c r="E205">
        <f t="shared" si="8"/>
        <v>7625.0467104118998</v>
      </c>
      <c r="F205">
        <v>7574</v>
      </c>
      <c r="G205">
        <f t="shared" si="9"/>
        <v>51.046710411899767</v>
      </c>
      <c r="H205">
        <f t="shared" si="10"/>
        <v>2605.7666438763563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1F478-D5C3-4C92-B337-EFAAAF011533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B5D43-8C95-461A-AA43-8AF1ADE69A8E}">
  <dimension ref="A1:C181"/>
  <sheetViews>
    <sheetView workbookViewId="0">
      <selection activeCell="E179" sqref="E179"/>
    </sheetView>
  </sheetViews>
  <sheetFormatPr defaultRowHeight="14.5" x14ac:dyDescent="0.35"/>
  <cols>
    <col min="3" max="3" width="22" customWidth="1"/>
  </cols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 s="4">
        <v>38596</v>
      </c>
      <c r="B2">
        <v>1</v>
      </c>
      <c r="C2">
        <v>8212</v>
      </c>
    </row>
    <row r="3" spans="1:3" x14ac:dyDescent="0.35">
      <c r="A3" s="4">
        <v>38626</v>
      </c>
      <c r="B3">
        <v>2</v>
      </c>
      <c r="C3">
        <v>8215</v>
      </c>
    </row>
    <row r="4" spans="1:3" x14ac:dyDescent="0.35">
      <c r="A4" s="4">
        <v>38657</v>
      </c>
      <c r="B4">
        <v>3</v>
      </c>
      <c r="C4">
        <v>10005</v>
      </c>
    </row>
    <row r="5" spans="1:3" x14ac:dyDescent="0.35">
      <c r="A5" s="4">
        <v>38687</v>
      </c>
      <c r="B5">
        <v>4</v>
      </c>
      <c r="C5">
        <v>14774</v>
      </c>
    </row>
    <row r="6" spans="1:3" x14ac:dyDescent="0.35">
      <c r="A6" s="4">
        <v>38718</v>
      </c>
      <c r="B6">
        <v>5</v>
      </c>
      <c r="C6">
        <v>8775</v>
      </c>
    </row>
    <row r="7" spans="1:3" x14ac:dyDescent="0.35">
      <c r="A7" s="4">
        <v>38749</v>
      </c>
      <c r="B7">
        <v>6</v>
      </c>
      <c r="C7">
        <v>8236</v>
      </c>
    </row>
    <row r="8" spans="1:3" x14ac:dyDescent="0.35">
      <c r="A8" s="4">
        <v>38777</v>
      </c>
      <c r="B8">
        <v>7</v>
      </c>
      <c r="C8">
        <v>8680</v>
      </c>
    </row>
    <row r="9" spans="1:3" x14ac:dyDescent="0.35">
      <c r="A9" s="4">
        <v>38808</v>
      </c>
      <c r="B9">
        <v>8</v>
      </c>
      <c r="C9">
        <v>7790</v>
      </c>
    </row>
    <row r="10" spans="1:3" x14ac:dyDescent="0.35">
      <c r="A10" s="4">
        <v>38838</v>
      </c>
      <c r="B10">
        <v>9</v>
      </c>
      <c r="C10">
        <v>8374</v>
      </c>
    </row>
    <row r="11" spans="1:3" x14ac:dyDescent="0.35">
      <c r="A11" s="4">
        <v>38869</v>
      </c>
      <c r="B11">
        <v>10</v>
      </c>
      <c r="C11">
        <v>8509</v>
      </c>
    </row>
    <row r="12" spans="1:3" x14ac:dyDescent="0.35">
      <c r="A12" s="4">
        <v>38899</v>
      </c>
      <c r="B12">
        <v>11</v>
      </c>
      <c r="C12">
        <v>8451</v>
      </c>
    </row>
    <row r="13" spans="1:3" x14ac:dyDescent="0.35">
      <c r="A13" s="4">
        <v>38930</v>
      </c>
      <c r="B13">
        <v>12</v>
      </c>
      <c r="C13">
        <v>9051</v>
      </c>
    </row>
    <row r="14" spans="1:3" x14ac:dyDescent="0.35">
      <c r="A14" s="4">
        <v>38961</v>
      </c>
      <c r="B14">
        <v>13</v>
      </c>
      <c r="C14">
        <v>8370</v>
      </c>
    </row>
    <row r="15" spans="1:3" x14ac:dyDescent="0.35">
      <c r="A15" s="4">
        <v>38991</v>
      </c>
      <c r="B15">
        <v>14</v>
      </c>
      <c r="C15">
        <v>8058</v>
      </c>
    </row>
    <row r="16" spans="1:3" x14ac:dyDescent="0.35">
      <c r="A16" s="4">
        <v>39022</v>
      </c>
      <c r="B16">
        <v>15</v>
      </c>
      <c r="C16">
        <v>10339</v>
      </c>
    </row>
    <row r="17" spans="1:3" x14ac:dyDescent="0.35">
      <c r="A17" s="4">
        <v>39052</v>
      </c>
      <c r="B17">
        <v>16</v>
      </c>
      <c r="C17">
        <v>15458</v>
      </c>
    </row>
    <row r="18" spans="1:3" x14ac:dyDescent="0.35">
      <c r="A18" s="4">
        <v>39083</v>
      </c>
      <c r="B18">
        <v>17</v>
      </c>
      <c r="C18">
        <v>8712</v>
      </c>
    </row>
    <row r="19" spans="1:3" x14ac:dyDescent="0.35">
      <c r="A19" s="4">
        <v>39114</v>
      </c>
      <c r="B19">
        <v>18</v>
      </c>
      <c r="C19">
        <v>8293</v>
      </c>
    </row>
    <row r="20" spans="1:3" x14ac:dyDescent="0.35">
      <c r="A20" s="4">
        <v>39142</v>
      </c>
      <c r="B20">
        <v>19</v>
      </c>
      <c r="C20">
        <v>8521</v>
      </c>
    </row>
    <row r="21" spans="1:3" x14ac:dyDescent="0.35">
      <c r="A21" s="4">
        <v>39173</v>
      </c>
      <c r="B21">
        <v>20</v>
      </c>
      <c r="C21">
        <v>7657</v>
      </c>
    </row>
    <row r="22" spans="1:3" x14ac:dyDescent="0.35">
      <c r="A22" s="4">
        <v>39203</v>
      </c>
      <c r="B22">
        <v>21</v>
      </c>
      <c r="C22">
        <v>8381</v>
      </c>
    </row>
    <row r="23" spans="1:3" x14ac:dyDescent="0.35">
      <c r="A23" s="4">
        <v>39234</v>
      </c>
      <c r="B23">
        <v>22</v>
      </c>
      <c r="C23">
        <v>8400</v>
      </c>
    </row>
    <row r="24" spans="1:3" x14ac:dyDescent="0.35">
      <c r="A24" s="4">
        <v>39264</v>
      </c>
      <c r="B24">
        <v>23</v>
      </c>
      <c r="C24">
        <v>8443</v>
      </c>
    </row>
    <row r="25" spans="1:3" x14ac:dyDescent="0.35">
      <c r="A25" s="4">
        <v>39295</v>
      </c>
      <c r="B25">
        <v>24</v>
      </c>
      <c r="C25">
        <v>9209</v>
      </c>
    </row>
    <row r="26" spans="1:3" x14ac:dyDescent="0.35">
      <c r="A26" s="4">
        <v>39326</v>
      </c>
      <c r="B26">
        <v>25</v>
      </c>
      <c r="C26">
        <v>8275</v>
      </c>
    </row>
    <row r="27" spans="1:3" x14ac:dyDescent="0.35">
      <c r="A27" s="4">
        <v>39356</v>
      </c>
      <c r="B27">
        <v>26</v>
      </c>
      <c r="C27">
        <v>8345</v>
      </c>
    </row>
    <row r="28" spans="1:3" x14ac:dyDescent="0.35">
      <c r="A28" s="4">
        <v>39387</v>
      </c>
      <c r="B28">
        <v>27</v>
      </c>
      <c r="C28">
        <v>10948</v>
      </c>
    </row>
    <row r="29" spans="1:3" x14ac:dyDescent="0.35">
      <c r="A29" s="4">
        <v>39417</v>
      </c>
      <c r="B29">
        <v>28</v>
      </c>
      <c r="C29">
        <v>15157</v>
      </c>
    </row>
    <row r="30" spans="1:3" x14ac:dyDescent="0.35">
      <c r="A30" s="4">
        <v>39448</v>
      </c>
      <c r="B30">
        <v>29</v>
      </c>
      <c r="C30">
        <v>8680</v>
      </c>
    </row>
    <row r="31" spans="1:3" x14ac:dyDescent="0.35">
      <c r="A31" s="4">
        <v>39479</v>
      </c>
      <c r="B31">
        <v>30</v>
      </c>
      <c r="C31">
        <v>8709</v>
      </c>
    </row>
    <row r="32" spans="1:3" x14ac:dyDescent="0.35">
      <c r="A32" s="4">
        <v>39508</v>
      </c>
      <c r="B32">
        <v>31</v>
      </c>
      <c r="C32">
        <v>8529</v>
      </c>
    </row>
    <row r="33" spans="1:3" x14ac:dyDescent="0.35">
      <c r="A33" s="4">
        <v>39539</v>
      </c>
      <c r="B33">
        <v>32</v>
      </c>
      <c r="C33">
        <v>7958</v>
      </c>
    </row>
    <row r="34" spans="1:3" x14ac:dyDescent="0.35">
      <c r="A34" s="4">
        <v>39569</v>
      </c>
      <c r="B34">
        <v>33</v>
      </c>
      <c r="C34">
        <v>8834</v>
      </c>
    </row>
    <row r="35" spans="1:3" x14ac:dyDescent="0.35">
      <c r="A35" s="4">
        <v>39600</v>
      </c>
      <c r="B35">
        <v>34</v>
      </c>
      <c r="C35">
        <v>8635</v>
      </c>
    </row>
    <row r="36" spans="1:3" x14ac:dyDescent="0.35">
      <c r="A36" s="4">
        <v>39630</v>
      </c>
      <c r="B36">
        <v>35</v>
      </c>
      <c r="C36">
        <v>8807</v>
      </c>
    </row>
    <row r="37" spans="1:3" x14ac:dyDescent="0.35">
      <c r="A37" s="4">
        <v>39661</v>
      </c>
      <c r="B37">
        <v>36</v>
      </c>
      <c r="C37">
        <v>9017</v>
      </c>
    </row>
    <row r="38" spans="1:3" x14ac:dyDescent="0.35">
      <c r="A38" s="4">
        <v>39692</v>
      </c>
      <c r="B38">
        <v>37</v>
      </c>
      <c r="C38">
        <v>8047</v>
      </c>
    </row>
    <row r="39" spans="1:3" x14ac:dyDescent="0.35">
      <c r="A39" s="4">
        <v>39722</v>
      </c>
      <c r="B39">
        <v>38</v>
      </c>
      <c r="C39">
        <v>7789</v>
      </c>
    </row>
    <row r="40" spans="1:3" x14ac:dyDescent="0.35">
      <c r="A40" s="4">
        <v>39753</v>
      </c>
      <c r="B40">
        <v>39</v>
      </c>
      <c r="C40">
        <v>9934</v>
      </c>
    </row>
    <row r="41" spans="1:3" x14ac:dyDescent="0.35">
      <c r="A41" s="4">
        <v>39783</v>
      </c>
      <c r="B41">
        <v>40</v>
      </c>
      <c r="C41">
        <v>13445</v>
      </c>
    </row>
    <row r="42" spans="1:3" x14ac:dyDescent="0.35">
      <c r="A42" s="4">
        <v>39814</v>
      </c>
      <c r="B42">
        <v>41</v>
      </c>
      <c r="C42">
        <v>8404</v>
      </c>
    </row>
    <row r="43" spans="1:3" x14ac:dyDescent="0.35">
      <c r="A43" s="4">
        <v>39845</v>
      </c>
      <c r="B43">
        <v>42</v>
      </c>
      <c r="C43">
        <v>8128</v>
      </c>
    </row>
    <row r="44" spans="1:3" x14ac:dyDescent="0.35">
      <c r="A44" s="4">
        <v>39873</v>
      </c>
      <c r="B44">
        <v>43</v>
      </c>
      <c r="C44">
        <v>7597</v>
      </c>
    </row>
    <row r="45" spans="1:3" x14ac:dyDescent="0.35">
      <c r="A45" s="4">
        <v>39904</v>
      </c>
      <c r="B45">
        <v>44</v>
      </c>
      <c r="C45">
        <v>6930</v>
      </c>
    </row>
    <row r="46" spans="1:3" x14ac:dyDescent="0.35">
      <c r="A46" s="4">
        <v>39934</v>
      </c>
      <c r="B46">
        <v>45</v>
      </c>
      <c r="C46">
        <v>7320</v>
      </c>
    </row>
    <row r="47" spans="1:3" x14ac:dyDescent="0.35">
      <c r="A47" s="4">
        <v>39965</v>
      </c>
      <c r="B47">
        <v>46</v>
      </c>
      <c r="C47">
        <v>7573</v>
      </c>
    </row>
    <row r="48" spans="1:3" x14ac:dyDescent="0.35">
      <c r="A48" s="4">
        <v>39995</v>
      </c>
      <c r="B48">
        <v>47</v>
      </c>
      <c r="C48">
        <v>7543</v>
      </c>
    </row>
    <row r="49" spans="1:3" x14ac:dyDescent="0.35">
      <c r="A49" s="4">
        <v>40026</v>
      </c>
      <c r="B49">
        <v>48</v>
      </c>
      <c r="C49">
        <v>7832</v>
      </c>
    </row>
    <row r="50" spans="1:3" x14ac:dyDescent="0.35">
      <c r="A50" s="4">
        <v>40057</v>
      </c>
      <c r="B50">
        <v>49</v>
      </c>
      <c r="C50">
        <v>7248</v>
      </c>
    </row>
    <row r="51" spans="1:3" x14ac:dyDescent="0.35">
      <c r="A51" s="4">
        <v>40087</v>
      </c>
      <c r="B51">
        <v>50</v>
      </c>
      <c r="C51">
        <v>7073</v>
      </c>
    </row>
    <row r="52" spans="1:3" x14ac:dyDescent="0.35">
      <c r="A52" s="4">
        <v>40118</v>
      </c>
      <c r="B52">
        <v>51</v>
      </c>
      <c r="C52">
        <v>9431</v>
      </c>
    </row>
    <row r="53" spans="1:3" x14ac:dyDescent="0.35">
      <c r="A53" s="4">
        <v>40148</v>
      </c>
      <c r="B53">
        <v>52</v>
      </c>
      <c r="C53">
        <v>12820</v>
      </c>
    </row>
    <row r="54" spans="1:3" x14ac:dyDescent="0.35">
      <c r="A54" s="4">
        <v>40179</v>
      </c>
      <c r="B54">
        <v>53</v>
      </c>
      <c r="C54">
        <v>7639</v>
      </c>
    </row>
    <row r="55" spans="1:3" x14ac:dyDescent="0.35">
      <c r="A55" s="4">
        <v>40210</v>
      </c>
      <c r="B55">
        <v>54</v>
      </c>
      <c r="C55">
        <v>7854</v>
      </c>
    </row>
    <row r="56" spans="1:3" x14ac:dyDescent="0.35">
      <c r="A56" s="4">
        <v>40238</v>
      </c>
      <c r="B56">
        <v>55</v>
      </c>
      <c r="C56">
        <v>7773</v>
      </c>
    </row>
    <row r="57" spans="1:3" x14ac:dyDescent="0.35">
      <c r="A57" s="4">
        <v>40269</v>
      </c>
      <c r="B57">
        <v>56</v>
      </c>
      <c r="C57">
        <v>7162</v>
      </c>
    </row>
    <row r="58" spans="1:3" x14ac:dyDescent="0.35">
      <c r="A58" s="4">
        <v>40299</v>
      </c>
      <c r="B58">
        <v>57</v>
      </c>
      <c r="C58">
        <v>7613</v>
      </c>
    </row>
    <row r="59" spans="1:3" x14ac:dyDescent="0.35">
      <c r="A59" s="4">
        <v>40330</v>
      </c>
      <c r="B59">
        <v>58</v>
      </c>
      <c r="C59">
        <v>7974</v>
      </c>
    </row>
    <row r="60" spans="1:3" x14ac:dyDescent="0.35">
      <c r="A60" s="4">
        <v>40360</v>
      </c>
      <c r="B60">
        <v>59</v>
      </c>
      <c r="C60">
        <v>7960</v>
      </c>
    </row>
    <row r="61" spans="1:3" x14ac:dyDescent="0.35">
      <c r="A61" s="4">
        <v>40391</v>
      </c>
      <c r="B61">
        <v>60</v>
      </c>
      <c r="C61">
        <v>8137</v>
      </c>
    </row>
    <row r="62" spans="1:3" x14ac:dyDescent="0.35">
      <c r="A62" s="4">
        <v>40422</v>
      </c>
      <c r="B62">
        <v>61</v>
      </c>
      <c r="C62">
        <v>7654</v>
      </c>
    </row>
    <row r="63" spans="1:3" x14ac:dyDescent="0.35">
      <c r="A63" s="4">
        <v>40452</v>
      </c>
      <c r="B63">
        <v>62</v>
      </c>
      <c r="C63">
        <v>7323</v>
      </c>
    </row>
    <row r="64" spans="1:3" x14ac:dyDescent="0.35">
      <c r="A64" s="4">
        <v>40483</v>
      </c>
      <c r="B64">
        <v>63</v>
      </c>
      <c r="C64">
        <v>9485</v>
      </c>
    </row>
    <row r="65" spans="1:3" x14ac:dyDescent="0.35">
      <c r="A65" s="4">
        <v>40513</v>
      </c>
      <c r="B65">
        <v>64</v>
      </c>
      <c r="C65">
        <v>13015</v>
      </c>
    </row>
    <row r="66" spans="1:3" x14ac:dyDescent="0.35">
      <c r="A66" s="4">
        <v>40544</v>
      </c>
      <c r="B66">
        <v>65</v>
      </c>
      <c r="C66">
        <v>7585</v>
      </c>
    </row>
    <row r="67" spans="1:3" x14ac:dyDescent="0.35">
      <c r="A67" s="4">
        <v>40575</v>
      </c>
      <c r="B67">
        <v>66</v>
      </c>
      <c r="C67">
        <v>7788</v>
      </c>
    </row>
    <row r="68" spans="1:3" x14ac:dyDescent="0.35">
      <c r="A68" s="4">
        <v>40603</v>
      </c>
      <c r="B68">
        <v>67</v>
      </c>
      <c r="C68">
        <v>8197</v>
      </c>
    </row>
    <row r="69" spans="1:3" x14ac:dyDescent="0.35">
      <c r="A69" s="4">
        <v>40634</v>
      </c>
      <c r="B69">
        <v>68</v>
      </c>
      <c r="C69">
        <v>7335</v>
      </c>
    </row>
    <row r="70" spans="1:3" x14ac:dyDescent="0.35">
      <c r="A70" s="4">
        <v>40664</v>
      </c>
      <c r="B70">
        <v>69</v>
      </c>
      <c r="C70">
        <v>7625</v>
      </c>
    </row>
    <row r="71" spans="1:3" x14ac:dyDescent="0.35">
      <c r="A71" s="4">
        <v>40695</v>
      </c>
      <c r="B71">
        <v>70</v>
      </c>
      <c r="C71">
        <v>7874</v>
      </c>
    </row>
    <row r="72" spans="1:3" x14ac:dyDescent="0.35">
      <c r="A72" s="4">
        <v>40725</v>
      </c>
      <c r="B72">
        <v>71</v>
      </c>
      <c r="C72">
        <v>8035</v>
      </c>
    </row>
    <row r="73" spans="1:3" x14ac:dyDescent="0.35">
      <c r="A73" s="4">
        <v>40756</v>
      </c>
      <c r="B73">
        <v>72</v>
      </c>
      <c r="C73">
        <v>8460</v>
      </c>
    </row>
    <row r="74" spans="1:3" x14ac:dyDescent="0.35">
      <c r="A74" s="4">
        <v>40787</v>
      </c>
      <c r="B74">
        <v>73</v>
      </c>
      <c r="C74">
        <v>7771</v>
      </c>
    </row>
    <row r="75" spans="1:3" x14ac:dyDescent="0.35">
      <c r="A75" s="4">
        <v>40817</v>
      </c>
      <c r="B75">
        <v>74</v>
      </c>
      <c r="C75">
        <v>7898</v>
      </c>
    </row>
    <row r="76" spans="1:3" x14ac:dyDescent="0.35">
      <c r="A76" s="4">
        <v>40848</v>
      </c>
      <c r="B76">
        <v>75</v>
      </c>
      <c r="C76">
        <v>10193</v>
      </c>
    </row>
    <row r="77" spans="1:3" x14ac:dyDescent="0.35">
      <c r="A77" s="4">
        <v>40878</v>
      </c>
      <c r="B77">
        <v>76</v>
      </c>
      <c r="C77">
        <v>13217</v>
      </c>
    </row>
    <row r="78" spans="1:3" x14ac:dyDescent="0.35">
      <c r="A78" s="4">
        <v>40909</v>
      </c>
      <c r="B78">
        <v>77</v>
      </c>
      <c r="C78">
        <v>7832</v>
      </c>
    </row>
    <row r="79" spans="1:3" x14ac:dyDescent="0.35">
      <c r="A79" s="4">
        <v>40940</v>
      </c>
      <c r="B79">
        <v>78</v>
      </c>
      <c r="C79">
        <v>8256</v>
      </c>
    </row>
    <row r="80" spans="1:3" x14ac:dyDescent="0.35">
      <c r="A80" s="4">
        <v>40969</v>
      </c>
      <c r="B80">
        <v>79</v>
      </c>
      <c r="C80">
        <v>8507</v>
      </c>
    </row>
    <row r="81" spans="1:3" x14ac:dyDescent="0.35">
      <c r="A81" s="4">
        <v>41000</v>
      </c>
      <c r="B81">
        <v>80</v>
      </c>
      <c r="C81">
        <v>7241</v>
      </c>
    </row>
    <row r="82" spans="1:3" x14ac:dyDescent="0.35">
      <c r="A82" s="4">
        <v>41030</v>
      </c>
      <c r="B82">
        <v>81</v>
      </c>
      <c r="C82">
        <v>7955</v>
      </c>
    </row>
    <row r="83" spans="1:3" x14ac:dyDescent="0.35">
      <c r="A83" s="4">
        <v>41061</v>
      </c>
      <c r="B83">
        <v>82</v>
      </c>
      <c r="C83">
        <v>8009</v>
      </c>
    </row>
    <row r="84" spans="1:3" x14ac:dyDescent="0.35">
      <c r="A84" s="4">
        <v>41091</v>
      </c>
      <c r="B84">
        <v>83</v>
      </c>
      <c r="C84">
        <v>8190</v>
      </c>
    </row>
    <row r="85" spans="1:3" x14ac:dyDescent="0.35">
      <c r="A85" s="4">
        <v>41122</v>
      </c>
      <c r="B85">
        <v>84</v>
      </c>
      <c r="C85">
        <v>8474</v>
      </c>
    </row>
    <row r="86" spans="1:3" x14ac:dyDescent="0.35">
      <c r="A86" s="4">
        <v>41153</v>
      </c>
      <c r="B86">
        <v>85</v>
      </c>
      <c r="C86">
        <v>7826</v>
      </c>
    </row>
    <row r="87" spans="1:3" x14ac:dyDescent="0.35">
      <c r="A87" s="4">
        <v>41183</v>
      </c>
      <c r="B87">
        <v>86</v>
      </c>
      <c r="C87">
        <v>7657</v>
      </c>
    </row>
    <row r="88" spans="1:3" x14ac:dyDescent="0.35">
      <c r="A88" s="4">
        <v>41214</v>
      </c>
      <c r="B88">
        <v>87</v>
      </c>
      <c r="C88">
        <v>10401</v>
      </c>
    </row>
    <row r="89" spans="1:3" x14ac:dyDescent="0.35">
      <c r="A89" s="4">
        <v>41244</v>
      </c>
      <c r="B89">
        <v>88</v>
      </c>
      <c r="C89">
        <v>13534</v>
      </c>
    </row>
    <row r="90" spans="1:3" x14ac:dyDescent="0.35">
      <c r="A90" s="4">
        <v>41275</v>
      </c>
      <c r="B90">
        <v>89</v>
      </c>
      <c r="C90">
        <v>8201</v>
      </c>
    </row>
    <row r="91" spans="1:3" x14ac:dyDescent="0.35">
      <c r="A91" s="4">
        <v>41306</v>
      </c>
      <c r="B91">
        <v>90</v>
      </c>
      <c r="C91">
        <v>8307</v>
      </c>
    </row>
    <row r="92" spans="1:3" x14ac:dyDescent="0.35">
      <c r="A92" s="4">
        <v>41334</v>
      </c>
      <c r="B92">
        <v>91</v>
      </c>
      <c r="C92">
        <v>8344</v>
      </c>
    </row>
    <row r="93" spans="1:3" x14ac:dyDescent="0.35">
      <c r="A93" s="4">
        <v>41365</v>
      </c>
      <c r="B93">
        <v>92</v>
      </c>
      <c r="C93">
        <v>7421</v>
      </c>
    </row>
    <row r="94" spans="1:3" x14ac:dyDescent="0.35">
      <c r="A94" s="4">
        <v>41395</v>
      </c>
      <c r="B94">
        <v>93</v>
      </c>
      <c r="C94">
        <v>7968</v>
      </c>
    </row>
    <row r="95" spans="1:3" x14ac:dyDescent="0.35">
      <c r="A95" s="4">
        <v>41426</v>
      </c>
      <c r="B95">
        <v>94</v>
      </c>
      <c r="C95">
        <v>7954</v>
      </c>
    </row>
    <row r="96" spans="1:3" x14ac:dyDescent="0.35">
      <c r="A96" s="4">
        <v>41456</v>
      </c>
      <c r="B96">
        <v>95</v>
      </c>
      <c r="C96">
        <v>8159</v>
      </c>
    </row>
    <row r="97" spans="1:3" x14ac:dyDescent="0.35">
      <c r="A97" s="4">
        <v>41487</v>
      </c>
      <c r="B97">
        <v>96</v>
      </c>
      <c r="C97">
        <v>8510</v>
      </c>
    </row>
    <row r="98" spans="1:3" x14ac:dyDescent="0.35">
      <c r="A98" s="4">
        <v>41518</v>
      </c>
      <c r="B98">
        <v>97</v>
      </c>
      <c r="C98">
        <v>7962</v>
      </c>
    </row>
    <row r="99" spans="1:3" x14ac:dyDescent="0.35">
      <c r="A99" s="4">
        <v>41548</v>
      </c>
      <c r="B99">
        <v>98</v>
      </c>
      <c r="C99">
        <v>8148</v>
      </c>
    </row>
    <row r="100" spans="1:3" x14ac:dyDescent="0.35">
      <c r="A100" s="4">
        <v>41579</v>
      </c>
      <c r="B100">
        <v>99</v>
      </c>
      <c r="C100">
        <v>10511</v>
      </c>
    </row>
    <row r="101" spans="1:3" x14ac:dyDescent="0.35">
      <c r="A101" s="4">
        <v>41609</v>
      </c>
      <c r="B101">
        <v>100</v>
      </c>
      <c r="C101">
        <v>13214</v>
      </c>
    </row>
    <row r="102" spans="1:3" x14ac:dyDescent="0.35">
      <c r="A102" s="4">
        <v>41640</v>
      </c>
      <c r="B102">
        <v>101</v>
      </c>
      <c r="C102">
        <v>8024</v>
      </c>
    </row>
    <row r="103" spans="1:3" x14ac:dyDescent="0.35">
      <c r="A103" s="4">
        <v>41671</v>
      </c>
      <c r="B103">
        <v>102</v>
      </c>
      <c r="C103">
        <v>8009</v>
      </c>
    </row>
    <row r="104" spans="1:3" x14ac:dyDescent="0.35">
      <c r="A104" s="4">
        <v>41699</v>
      </c>
      <c r="B104">
        <v>103</v>
      </c>
      <c r="C104">
        <v>8324</v>
      </c>
    </row>
    <row r="105" spans="1:3" x14ac:dyDescent="0.35">
      <c r="A105" s="4">
        <v>41730</v>
      </c>
      <c r="B105">
        <v>104</v>
      </c>
      <c r="C105">
        <v>7348</v>
      </c>
    </row>
    <row r="106" spans="1:3" x14ac:dyDescent="0.35">
      <c r="A106" s="4">
        <v>41760</v>
      </c>
      <c r="B106">
        <v>105</v>
      </c>
      <c r="C106">
        <v>7824</v>
      </c>
    </row>
    <row r="107" spans="1:3" x14ac:dyDescent="0.35">
      <c r="A107" s="4">
        <v>41791</v>
      </c>
      <c r="B107">
        <v>106</v>
      </c>
      <c r="C107">
        <v>7750</v>
      </c>
    </row>
    <row r="108" spans="1:3" x14ac:dyDescent="0.35">
      <c r="A108" s="4">
        <v>41821</v>
      </c>
      <c r="B108">
        <v>107</v>
      </c>
      <c r="C108">
        <v>8056</v>
      </c>
    </row>
    <row r="109" spans="1:3" x14ac:dyDescent="0.35">
      <c r="A109" s="4">
        <v>41852</v>
      </c>
      <c r="B109">
        <v>108</v>
      </c>
      <c r="C109">
        <v>8363</v>
      </c>
    </row>
    <row r="110" spans="1:3" x14ac:dyDescent="0.35">
      <c r="A110" s="4">
        <v>41883</v>
      </c>
      <c r="B110">
        <v>109</v>
      </c>
      <c r="C110">
        <v>8374</v>
      </c>
    </row>
    <row r="111" spans="1:3" x14ac:dyDescent="0.35">
      <c r="A111" s="4">
        <v>41913</v>
      </c>
      <c r="B111">
        <v>110</v>
      </c>
      <c r="C111">
        <v>8261</v>
      </c>
    </row>
    <row r="112" spans="1:3" x14ac:dyDescent="0.35">
      <c r="A112" s="4">
        <v>41944</v>
      </c>
      <c r="B112">
        <v>111</v>
      </c>
      <c r="C112">
        <v>10965</v>
      </c>
    </row>
    <row r="113" spans="1:3" x14ac:dyDescent="0.35">
      <c r="A113" s="4">
        <v>41974</v>
      </c>
      <c r="B113">
        <v>112</v>
      </c>
      <c r="C113">
        <v>13899</v>
      </c>
    </row>
    <row r="114" spans="1:3" x14ac:dyDescent="0.35">
      <c r="A114" s="4">
        <v>42005</v>
      </c>
      <c r="B114">
        <v>113</v>
      </c>
      <c r="C114">
        <v>8219</v>
      </c>
    </row>
    <row r="115" spans="1:3" x14ac:dyDescent="0.35">
      <c r="A115" s="4">
        <v>42036</v>
      </c>
      <c r="B115">
        <v>114</v>
      </c>
      <c r="C115">
        <v>7933</v>
      </c>
    </row>
    <row r="116" spans="1:3" x14ac:dyDescent="0.35">
      <c r="A116" s="4">
        <v>42064</v>
      </c>
      <c r="B116">
        <v>115</v>
      </c>
      <c r="C116">
        <v>8107</v>
      </c>
    </row>
    <row r="117" spans="1:3" x14ac:dyDescent="0.35">
      <c r="A117" s="4">
        <v>42095</v>
      </c>
      <c r="B117">
        <v>116</v>
      </c>
      <c r="C117">
        <v>7318</v>
      </c>
    </row>
    <row r="118" spans="1:3" x14ac:dyDescent="0.35">
      <c r="A118" s="4">
        <v>42125</v>
      </c>
      <c r="B118">
        <v>117</v>
      </c>
      <c r="C118">
        <v>7851</v>
      </c>
    </row>
    <row r="119" spans="1:3" x14ac:dyDescent="0.35">
      <c r="A119" s="4">
        <v>42156</v>
      </c>
      <c r="B119">
        <v>118</v>
      </c>
      <c r="C119">
        <v>8167</v>
      </c>
    </row>
    <row r="120" spans="1:3" x14ac:dyDescent="0.35">
      <c r="A120" s="4">
        <v>42186</v>
      </c>
      <c r="B120">
        <v>119</v>
      </c>
      <c r="C120">
        <v>8131</v>
      </c>
    </row>
    <row r="121" spans="1:3" x14ac:dyDescent="0.35">
      <c r="A121" s="4">
        <v>42217</v>
      </c>
      <c r="B121">
        <v>120</v>
      </c>
      <c r="C121">
        <v>8341</v>
      </c>
    </row>
    <row r="122" spans="1:3" x14ac:dyDescent="0.35">
      <c r="A122" s="4">
        <v>42248</v>
      </c>
      <c r="B122">
        <v>121</v>
      </c>
      <c r="C122">
        <v>8259</v>
      </c>
    </row>
    <row r="123" spans="1:3" x14ac:dyDescent="0.35">
      <c r="A123" s="4">
        <v>42278</v>
      </c>
      <c r="B123">
        <v>122</v>
      </c>
      <c r="C123">
        <v>8087</v>
      </c>
    </row>
    <row r="124" spans="1:3" x14ac:dyDescent="0.35">
      <c r="A124" s="4">
        <v>42309</v>
      </c>
      <c r="B124">
        <v>123</v>
      </c>
      <c r="C124">
        <v>10329</v>
      </c>
    </row>
    <row r="125" spans="1:3" x14ac:dyDescent="0.35">
      <c r="A125" s="4">
        <v>42339</v>
      </c>
      <c r="B125">
        <v>124</v>
      </c>
      <c r="C125">
        <v>12916</v>
      </c>
    </row>
    <row r="126" spans="1:3" x14ac:dyDescent="0.35">
      <c r="A126" s="4">
        <v>42370</v>
      </c>
      <c r="B126">
        <v>125</v>
      </c>
      <c r="C126">
        <v>7595</v>
      </c>
    </row>
    <row r="127" spans="1:3" x14ac:dyDescent="0.35">
      <c r="A127" s="4">
        <v>42401</v>
      </c>
      <c r="B127">
        <v>126</v>
      </c>
      <c r="C127">
        <v>7833</v>
      </c>
    </row>
    <row r="128" spans="1:3" x14ac:dyDescent="0.35">
      <c r="A128" s="4">
        <v>42430</v>
      </c>
      <c r="B128">
        <v>127</v>
      </c>
      <c r="C128">
        <v>7933</v>
      </c>
    </row>
    <row r="129" spans="1:3" x14ac:dyDescent="0.35">
      <c r="A129" s="4">
        <v>42461</v>
      </c>
      <c r="B129">
        <v>128</v>
      </c>
      <c r="C129">
        <v>7063</v>
      </c>
    </row>
    <row r="130" spans="1:3" x14ac:dyDescent="0.35">
      <c r="A130" s="4">
        <v>42491</v>
      </c>
      <c r="B130">
        <v>129</v>
      </c>
      <c r="C130">
        <v>7567</v>
      </c>
    </row>
    <row r="131" spans="1:3" x14ac:dyDescent="0.35">
      <c r="A131" s="4">
        <v>42522</v>
      </c>
      <c r="B131">
        <v>130</v>
      </c>
      <c r="C131">
        <v>7744</v>
      </c>
    </row>
    <row r="132" spans="1:3" x14ac:dyDescent="0.35">
      <c r="A132" s="4">
        <v>42552</v>
      </c>
      <c r="B132">
        <v>131</v>
      </c>
      <c r="C132">
        <v>7807</v>
      </c>
    </row>
    <row r="133" spans="1:3" x14ac:dyDescent="0.35">
      <c r="A133" s="4">
        <v>42583</v>
      </c>
      <c r="B133">
        <v>132</v>
      </c>
      <c r="C133">
        <v>8289</v>
      </c>
    </row>
    <row r="134" spans="1:3" x14ac:dyDescent="0.35">
      <c r="A134" s="4">
        <v>42614</v>
      </c>
      <c r="B134">
        <v>133</v>
      </c>
      <c r="C134">
        <v>7827</v>
      </c>
    </row>
    <row r="135" spans="1:3" x14ac:dyDescent="0.35">
      <c r="A135" s="4">
        <v>42644</v>
      </c>
      <c r="B135">
        <v>134</v>
      </c>
      <c r="C135">
        <v>7462</v>
      </c>
    </row>
    <row r="136" spans="1:3" x14ac:dyDescent="0.35">
      <c r="A136" s="4">
        <v>42675</v>
      </c>
      <c r="B136">
        <v>135</v>
      </c>
      <c r="C136">
        <v>9756</v>
      </c>
    </row>
    <row r="137" spans="1:3" x14ac:dyDescent="0.35">
      <c r="A137" s="4">
        <v>42705</v>
      </c>
      <c r="B137">
        <v>136</v>
      </c>
      <c r="C137">
        <v>12167</v>
      </c>
    </row>
    <row r="138" spans="1:3" x14ac:dyDescent="0.35">
      <c r="A138" s="4">
        <v>42736</v>
      </c>
      <c r="B138">
        <v>137</v>
      </c>
      <c r="C138">
        <v>7477</v>
      </c>
    </row>
    <row r="139" spans="1:3" x14ac:dyDescent="0.35">
      <c r="A139" s="4">
        <v>42767</v>
      </c>
      <c r="B139">
        <v>138</v>
      </c>
      <c r="C139">
        <v>7145</v>
      </c>
    </row>
    <row r="140" spans="1:3" x14ac:dyDescent="0.35">
      <c r="A140" s="4">
        <v>42795</v>
      </c>
      <c r="B140">
        <v>139</v>
      </c>
      <c r="C140">
        <v>7968</v>
      </c>
    </row>
    <row r="141" spans="1:3" x14ac:dyDescent="0.35">
      <c r="A141" s="4">
        <v>42826</v>
      </c>
      <c r="B141">
        <v>140</v>
      </c>
      <c r="C141">
        <v>7099</v>
      </c>
    </row>
    <row r="142" spans="1:3" x14ac:dyDescent="0.35">
      <c r="A142" s="4">
        <v>42856</v>
      </c>
      <c r="B142">
        <v>141</v>
      </c>
      <c r="C142">
        <v>7614</v>
      </c>
    </row>
    <row r="143" spans="1:3" x14ac:dyDescent="0.35">
      <c r="A143" s="4">
        <v>42887</v>
      </c>
      <c r="B143">
        <v>142</v>
      </c>
      <c r="C143">
        <v>7695</v>
      </c>
    </row>
    <row r="144" spans="1:3" x14ac:dyDescent="0.35">
      <c r="A144" s="4">
        <v>42917</v>
      </c>
      <c r="B144">
        <v>143</v>
      </c>
      <c r="C144">
        <v>7535</v>
      </c>
    </row>
    <row r="145" spans="1:3" x14ac:dyDescent="0.35">
      <c r="A145" s="4">
        <v>42948</v>
      </c>
      <c r="B145">
        <v>144</v>
      </c>
      <c r="C145">
        <v>7970</v>
      </c>
    </row>
    <row r="146" spans="1:3" x14ac:dyDescent="0.35">
      <c r="A146" s="4">
        <v>42979</v>
      </c>
      <c r="B146">
        <v>145</v>
      </c>
      <c r="C146">
        <v>7780</v>
      </c>
    </row>
    <row r="147" spans="1:3" x14ac:dyDescent="0.35">
      <c r="A147" s="4">
        <v>43009</v>
      </c>
      <c r="B147">
        <v>146</v>
      </c>
      <c r="C147">
        <v>7645</v>
      </c>
    </row>
    <row r="148" spans="1:3" x14ac:dyDescent="0.35">
      <c r="A148" s="4">
        <v>43040</v>
      </c>
      <c r="B148">
        <v>147</v>
      </c>
      <c r="C148">
        <v>10386</v>
      </c>
    </row>
    <row r="149" spans="1:3" x14ac:dyDescent="0.35">
      <c r="A149" s="4">
        <v>43070</v>
      </c>
      <c r="B149">
        <v>148</v>
      </c>
      <c r="C149">
        <v>12256</v>
      </c>
    </row>
    <row r="150" spans="1:3" x14ac:dyDescent="0.35">
      <c r="A150" s="4">
        <v>43101</v>
      </c>
      <c r="B150">
        <v>149</v>
      </c>
      <c r="C150">
        <v>7781</v>
      </c>
    </row>
    <row r="151" spans="1:3" x14ac:dyDescent="0.35">
      <c r="A151" s="4">
        <v>43132</v>
      </c>
      <c r="B151">
        <v>150</v>
      </c>
      <c r="C151">
        <v>7431</v>
      </c>
    </row>
    <row r="152" spans="1:3" x14ac:dyDescent="0.35">
      <c r="A152" s="4">
        <v>43160</v>
      </c>
      <c r="B152">
        <v>151</v>
      </c>
      <c r="C152">
        <v>8068</v>
      </c>
    </row>
    <row r="153" spans="1:3" x14ac:dyDescent="0.35">
      <c r="A153" s="4">
        <v>43191</v>
      </c>
      <c r="B153">
        <v>152</v>
      </c>
      <c r="C153">
        <v>7262</v>
      </c>
    </row>
    <row r="154" spans="1:3" x14ac:dyDescent="0.35">
      <c r="A154" s="4">
        <v>43221</v>
      </c>
      <c r="B154">
        <v>153</v>
      </c>
      <c r="C154">
        <v>7850</v>
      </c>
    </row>
    <row r="155" spans="1:3" x14ac:dyDescent="0.35">
      <c r="A155" s="4">
        <v>43252</v>
      </c>
      <c r="B155">
        <v>154</v>
      </c>
      <c r="C155">
        <v>7962</v>
      </c>
    </row>
    <row r="156" spans="1:3" x14ac:dyDescent="0.35">
      <c r="A156" s="4">
        <v>43282</v>
      </c>
      <c r="B156">
        <v>155</v>
      </c>
      <c r="C156">
        <v>7823</v>
      </c>
    </row>
    <row r="157" spans="1:3" x14ac:dyDescent="0.35">
      <c r="A157" s="4">
        <v>43313</v>
      </c>
      <c r="B157">
        <v>156</v>
      </c>
      <c r="C157">
        <v>8336</v>
      </c>
    </row>
    <row r="158" spans="1:3" x14ac:dyDescent="0.35">
      <c r="A158" s="4">
        <v>43344</v>
      </c>
      <c r="B158">
        <v>157</v>
      </c>
      <c r="C158">
        <v>7739</v>
      </c>
    </row>
    <row r="159" spans="1:3" x14ac:dyDescent="0.35">
      <c r="A159" s="4">
        <v>43374</v>
      </c>
      <c r="B159">
        <v>158</v>
      </c>
      <c r="C159">
        <v>7790</v>
      </c>
    </row>
    <row r="160" spans="1:3" x14ac:dyDescent="0.35">
      <c r="A160" s="4">
        <v>43405</v>
      </c>
      <c r="B160">
        <v>159</v>
      </c>
      <c r="C160">
        <v>10289</v>
      </c>
    </row>
    <row r="161" spans="1:3" x14ac:dyDescent="0.35">
      <c r="A161" s="4">
        <v>43435</v>
      </c>
      <c r="B161">
        <v>160</v>
      </c>
      <c r="C161">
        <v>11874</v>
      </c>
    </row>
    <row r="162" spans="1:3" x14ac:dyDescent="0.35">
      <c r="A162" s="4">
        <v>43466</v>
      </c>
      <c r="B162">
        <v>161</v>
      </c>
      <c r="C162">
        <v>7666</v>
      </c>
    </row>
    <row r="163" spans="1:3" x14ac:dyDescent="0.35">
      <c r="A163" s="4">
        <v>43497</v>
      </c>
      <c r="B163">
        <v>162</v>
      </c>
      <c r="C163">
        <v>6980</v>
      </c>
    </row>
    <row r="164" spans="1:3" x14ac:dyDescent="0.35">
      <c r="A164" s="4">
        <v>43525</v>
      </c>
      <c r="B164">
        <v>163</v>
      </c>
      <c r="C164">
        <v>7675</v>
      </c>
    </row>
    <row r="165" spans="1:3" x14ac:dyDescent="0.35">
      <c r="A165" s="4">
        <v>43556</v>
      </c>
      <c r="B165">
        <v>164</v>
      </c>
      <c r="C165">
        <v>6900</v>
      </c>
    </row>
    <row r="166" spans="1:3" x14ac:dyDescent="0.35">
      <c r="A166" s="4">
        <v>43586</v>
      </c>
      <c r="B166">
        <v>165</v>
      </c>
      <c r="C166">
        <v>7574</v>
      </c>
    </row>
    <row r="167" spans="1:3" x14ac:dyDescent="0.35">
      <c r="A167" s="4">
        <v>43617</v>
      </c>
      <c r="B167">
        <v>166</v>
      </c>
      <c r="C167">
        <v>7481</v>
      </c>
    </row>
    <row r="168" spans="1:3" x14ac:dyDescent="0.35">
      <c r="A168" s="4">
        <v>43647</v>
      </c>
      <c r="B168">
        <v>167</v>
      </c>
      <c r="C168">
        <v>7669</v>
      </c>
    </row>
    <row r="169" spans="1:3" x14ac:dyDescent="0.35">
      <c r="A169" s="4">
        <v>43678</v>
      </c>
      <c r="B169">
        <v>168</v>
      </c>
      <c r="C169">
        <v>8038</v>
      </c>
    </row>
    <row r="170" spans="1:3" x14ac:dyDescent="0.35">
      <c r="A170" s="4">
        <v>43709</v>
      </c>
      <c r="B170">
        <v>169</v>
      </c>
      <c r="C170">
        <v>7638</v>
      </c>
    </row>
    <row r="171" spans="1:3" x14ac:dyDescent="0.35">
      <c r="A171" s="4">
        <v>43739</v>
      </c>
      <c r="B171">
        <v>170</v>
      </c>
      <c r="C171">
        <v>7604</v>
      </c>
    </row>
    <row r="172" spans="1:3" x14ac:dyDescent="0.35">
      <c r="A172" s="4">
        <v>43770</v>
      </c>
      <c r="B172">
        <v>171</v>
      </c>
      <c r="C172">
        <v>9985</v>
      </c>
    </row>
    <row r="173" spans="1:3" x14ac:dyDescent="0.35">
      <c r="A173" s="4">
        <v>43800</v>
      </c>
      <c r="B173">
        <v>172</v>
      </c>
      <c r="C173">
        <v>11807</v>
      </c>
    </row>
    <row r="174" spans="1:3" x14ac:dyDescent="0.35">
      <c r="A174" s="4">
        <v>43831</v>
      </c>
      <c r="B174">
        <v>173</v>
      </c>
      <c r="C174">
        <v>7736</v>
      </c>
    </row>
    <row r="175" spans="1:3" x14ac:dyDescent="0.35">
      <c r="A175" s="4">
        <v>43862</v>
      </c>
      <c r="B175">
        <v>174</v>
      </c>
      <c r="C175">
        <v>7218</v>
      </c>
    </row>
    <row r="176" spans="1:3" x14ac:dyDescent="0.35">
      <c r="A176" s="4">
        <v>43891</v>
      </c>
      <c r="B176">
        <v>175</v>
      </c>
      <c r="C176">
        <v>6269</v>
      </c>
    </row>
    <row r="177" spans="1:3" x14ac:dyDescent="0.35">
      <c r="A177" s="4">
        <v>43922</v>
      </c>
      <c r="B177">
        <v>176</v>
      </c>
      <c r="C177">
        <v>3228</v>
      </c>
    </row>
    <row r="178" spans="1:3" x14ac:dyDescent="0.35">
      <c r="A178" s="4">
        <v>43952</v>
      </c>
      <c r="B178">
        <v>177</v>
      </c>
      <c r="C178">
        <v>4319</v>
      </c>
    </row>
    <row r="179" spans="1:3" x14ac:dyDescent="0.35">
      <c r="A179" s="4">
        <v>43983</v>
      </c>
      <c r="B179">
        <v>178</v>
      </c>
      <c r="C179">
        <v>6051</v>
      </c>
    </row>
    <row r="180" spans="1:3" x14ac:dyDescent="0.35">
      <c r="A180" s="4">
        <v>44013</v>
      </c>
      <c r="B180">
        <v>179</v>
      </c>
      <c r="C180">
        <v>7308</v>
      </c>
    </row>
    <row r="181" spans="1:3" x14ac:dyDescent="0.35">
      <c r="A181" s="4">
        <v>44044</v>
      </c>
      <c r="B181">
        <v>180</v>
      </c>
      <c r="C181">
        <v>7574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72F0D-24F2-4A33-BE11-430E1FD1D955}">
  <dimension ref="A1:N204"/>
  <sheetViews>
    <sheetView workbookViewId="0">
      <selection activeCell="E9" sqref="E9"/>
    </sheetView>
  </sheetViews>
  <sheetFormatPr defaultRowHeight="14.5" x14ac:dyDescent="0.35"/>
  <cols>
    <col min="1" max="1" width="12.7265625" customWidth="1"/>
    <col min="2" max="2" width="10.54296875" customWidth="1"/>
    <col min="7" max="7" width="12.54296875" bestFit="1" customWidth="1"/>
    <col min="8" max="8" width="11.7265625" customWidth="1"/>
    <col min="9" max="9" width="12.6328125" customWidth="1"/>
    <col min="13" max="13" width="11.08984375" bestFit="1" customWidth="1"/>
  </cols>
  <sheetData>
    <row r="1" spans="1:13" x14ac:dyDescent="0.35">
      <c r="A1" t="s">
        <v>3</v>
      </c>
    </row>
    <row r="2" spans="1:13" ht="15" thickBot="1" x14ac:dyDescent="0.4"/>
    <row r="3" spans="1:13" x14ac:dyDescent="0.35">
      <c r="A3" s="7" t="s">
        <v>4</v>
      </c>
      <c r="B3" s="7"/>
      <c r="M3" t="s">
        <v>34</v>
      </c>
    </row>
    <row r="4" spans="1:13" x14ac:dyDescent="0.35">
      <c r="A4" t="s">
        <v>5</v>
      </c>
      <c r="B4">
        <v>0.22488606423598759</v>
      </c>
      <c r="K4" s="4">
        <v>44044</v>
      </c>
      <c r="L4">
        <v>180</v>
      </c>
      <c r="M4" s="11">
        <f>$B$17+L4+$B$18</f>
        <v>9360.6375076734184</v>
      </c>
    </row>
    <row r="5" spans="1:13" x14ac:dyDescent="0.35">
      <c r="A5" t="s">
        <v>6</v>
      </c>
      <c r="B5">
        <v>5.0573741887552731E-2</v>
      </c>
      <c r="K5" s="4">
        <v>44075</v>
      </c>
      <c r="L5">
        <v>181</v>
      </c>
      <c r="M5" s="11">
        <f t="shared" ref="M5:M16" si="0">$B$17+L5+$B$18</f>
        <v>9361.6375076734184</v>
      </c>
    </row>
    <row r="6" spans="1:13" x14ac:dyDescent="0.35">
      <c r="A6" t="s">
        <v>7</v>
      </c>
      <c r="B6" s="8">
        <v>4.523988650489854E-2</v>
      </c>
      <c r="K6" s="4">
        <v>44105</v>
      </c>
      <c r="L6">
        <v>182</v>
      </c>
      <c r="M6" s="11">
        <f t="shared" si="0"/>
        <v>9362.6375076734184</v>
      </c>
    </row>
    <row r="7" spans="1:13" x14ac:dyDescent="0.35">
      <c r="A7" t="s">
        <v>8</v>
      </c>
      <c r="B7" s="9">
        <v>1701.173587690314</v>
      </c>
      <c r="K7" s="4">
        <v>44136</v>
      </c>
      <c r="L7">
        <v>183</v>
      </c>
      <c r="M7" s="11">
        <f t="shared" si="0"/>
        <v>9363.6375076734184</v>
      </c>
    </row>
    <row r="8" spans="1:13" ht="15" thickBot="1" x14ac:dyDescent="0.4">
      <c r="A8" s="5" t="s">
        <v>9</v>
      </c>
      <c r="B8" s="5">
        <v>180</v>
      </c>
      <c r="K8" s="4">
        <v>44166</v>
      </c>
      <c r="L8">
        <v>184</v>
      </c>
      <c r="M8" s="11">
        <f t="shared" si="0"/>
        <v>9364.6375076734184</v>
      </c>
    </row>
    <row r="9" spans="1:13" x14ac:dyDescent="0.35">
      <c r="K9" s="4">
        <v>44197</v>
      </c>
      <c r="L9">
        <v>185</v>
      </c>
      <c r="M9" s="11">
        <f t="shared" si="0"/>
        <v>9365.6375076734184</v>
      </c>
    </row>
    <row r="10" spans="1:13" ht="15" thickBot="1" x14ac:dyDescent="0.4">
      <c r="A10" t="s">
        <v>10</v>
      </c>
      <c r="K10" s="4">
        <v>44228</v>
      </c>
      <c r="L10">
        <v>186</v>
      </c>
      <c r="M10" s="11">
        <f t="shared" si="0"/>
        <v>9366.6375076734184</v>
      </c>
    </row>
    <row r="11" spans="1:13" x14ac:dyDescent="0.35">
      <c r="A11" s="6"/>
      <c r="B11" s="6" t="s">
        <v>15</v>
      </c>
      <c r="C11" s="6" t="s">
        <v>16</v>
      </c>
      <c r="D11" s="6" t="s">
        <v>17</v>
      </c>
      <c r="E11" s="6" t="s">
        <v>18</v>
      </c>
      <c r="F11" s="6" t="s">
        <v>19</v>
      </c>
      <c r="K11" s="4">
        <v>44256</v>
      </c>
      <c r="L11">
        <v>187</v>
      </c>
      <c r="M11" s="11">
        <f t="shared" si="0"/>
        <v>9367.6375076734184</v>
      </c>
    </row>
    <row r="12" spans="1:13" x14ac:dyDescent="0.35">
      <c r="A12" t="s">
        <v>11</v>
      </c>
      <c r="B12">
        <v>1</v>
      </c>
      <c r="C12">
        <v>27439810.88009727</v>
      </c>
      <c r="D12">
        <v>27439810.88009727</v>
      </c>
      <c r="E12">
        <v>9.481648499886127</v>
      </c>
      <c r="F12">
        <v>2.4044175665840482E-3</v>
      </c>
      <c r="K12" s="4">
        <v>44287</v>
      </c>
      <c r="L12">
        <v>188</v>
      </c>
      <c r="M12" s="11">
        <f t="shared" si="0"/>
        <v>9368.6375076734184</v>
      </c>
    </row>
    <row r="13" spans="1:13" x14ac:dyDescent="0.35">
      <c r="A13" t="s">
        <v>12</v>
      </c>
      <c r="B13">
        <v>178</v>
      </c>
      <c r="C13">
        <v>515130500.43101394</v>
      </c>
      <c r="D13">
        <v>2893991.5754551347</v>
      </c>
      <c r="K13" s="4">
        <v>44317</v>
      </c>
      <c r="L13">
        <v>189</v>
      </c>
      <c r="M13" s="11">
        <f t="shared" si="0"/>
        <v>9369.6375076734184</v>
      </c>
    </row>
    <row r="14" spans="1:13" ht="15" thickBot="1" x14ac:dyDescent="0.4">
      <c r="A14" s="5" t="s">
        <v>13</v>
      </c>
      <c r="B14" s="5">
        <v>179</v>
      </c>
      <c r="C14" s="5">
        <v>542570311.31111121</v>
      </c>
      <c r="D14" s="5"/>
      <c r="E14" s="5"/>
      <c r="F14" s="5"/>
      <c r="K14" s="4">
        <v>44348</v>
      </c>
      <c r="L14">
        <v>190</v>
      </c>
      <c r="M14" s="11">
        <f t="shared" si="0"/>
        <v>9370.6375076734184</v>
      </c>
    </row>
    <row r="15" spans="1:13" ht="15" thickBot="1" x14ac:dyDescent="0.4">
      <c r="K15" s="4">
        <v>44378</v>
      </c>
      <c r="L15">
        <v>191</v>
      </c>
      <c r="M15" s="11">
        <f t="shared" si="0"/>
        <v>9371.6375076734184</v>
      </c>
    </row>
    <row r="16" spans="1:13" x14ac:dyDescent="0.35">
      <c r="A16" s="6"/>
      <c r="B16" s="6" t="s">
        <v>20</v>
      </c>
      <c r="C16" s="6" t="s">
        <v>8</v>
      </c>
      <c r="D16" s="6" t="s">
        <v>21</v>
      </c>
      <c r="E16" s="6" t="s">
        <v>22</v>
      </c>
      <c r="F16" s="6" t="s">
        <v>23</v>
      </c>
      <c r="G16" s="6" t="s">
        <v>24</v>
      </c>
      <c r="H16" s="6" t="s">
        <v>25</v>
      </c>
      <c r="I16" s="6" t="s">
        <v>26</v>
      </c>
      <c r="K16" s="4">
        <v>44409</v>
      </c>
      <c r="L16">
        <v>192</v>
      </c>
      <c r="M16" s="11">
        <f t="shared" si="0"/>
        <v>9372.6375076734184</v>
      </c>
    </row>
    <row r="17" spans="1:14" x14ac:dyDescent="0.35">
      <c r="A17" t="s">
        <v>14</v>
      </c>
      <c r="B17">
        <v>9188.1516449410301</v>
      </c>
      <c r="C17">
        <v>254.65632184514592</v>
      </c>
      <c r="D17">
        <v>36.080595126667454</v>
      </c>
      <c r="E17">
        <v>8.7636915250717791E-84</v>
      </c>
      <c r="F17">
        <v>8685.6177262636811</v>
      </c>
      <c r="G17">
        <v>9690.6855636183791</v>
      </c>
      <c r="H17">
        <v>8685.6177262636811</v>
      </c>
      <c r="I17">
        <v>9690.6855636183791</v>
      </c>
      <c r="M17" s="11">
        <f>SUM(M4:M16)</f>
        <v>121766.2875997544</v>
      </c>
      <c r="N17" t="s">
        <v>35</v>
      </c>
    </row>
    <row r="18" spans="1:14" ht="15" thickBot="1" x14ac:dyDescent="0.4">
      <c r="A18" s="5" t="s">
        <v>2</v>
      </c>
      <c r="B18" s="5">
        <v>-7.5141372676111438</v>
      </c>
      <c r="C18" s="5">
        <v>2.4402661676570583</v>
      </c>
      <c r="D18" s="5">
        <v>-3.0792285559675636</v>
      </c>
      <c r="E18" s="5">
        <v>2.4044175665840712E-3</v>
      </c>
      <c r="F18" s="5">
        <v>-12.329711885837852</v>
      </c>
      <c r="G18" s="5">
        <v>-2.698562649384435</v>
      </c>
      <c r="H18" s="5">
        <v>-12.329711885837852</v>
      </c>
      <c r="I18" s="5">
        <v>-2.698562649384435</v>
      </c>
    </row>
    <row r="21" spans="1:14" x14ac:dyDescent="0.35">
      <c r="F21" t="s">
        <v>32</v>
      </c>
      <c r="G21" s="11">
        <f>AVERAGE(D25:D204)</f>
        <v>2861836.1135056331</v>
      </c>
    </row>
    <row r="22" spans="1:14" x14ac:dyDescent="0.35">
      <c r="A22" t="s">
        <v>27</v>
      </c>
      <c r="F22" t="s">
        <v>33</v>
      </c>
      <c r="G22" s="11">
        <f>SQRT(G21)</f>
        <v>1691.69622376644</v>
      </c>
    </row>
    <row r="23" spans="1:14" ht="15" thickBot="1" x14ac:dyDescent="0.4"/>
    <row r="24" spans="1:14" x14ac:dyDescent="0.35">
      <c r="A24" s="6" t="s">
        <v>28</v>
      </c>
      <c r="B24" s="6" t="s">
        <v>29</v>
      </c>
      <c r="C24" s="6" t="s">
        <v>30</v>
      </c>
      <c r="D24" s="10" t="s">
        <v>31</v>
      </c>
    </row>
    <row r="25" spans="1:14" x14ac:dyDescent="0.35">
      <c r="A25">
        <v>1</v>
      </c>
      <c r="B25">
        <v>9180.6375076734184</v>
      </c>
      <c r="C25">
        <v>-968.63750767341844</v>
      </c>
      <c r="D25">
        <f>C25*C25</f>
        <v>938258.62127177173</v>
      </c>
    </row>
    <row r="26" spans="1:14" x14ac:dyDescent="0.35">
      <c r="A26">
        <v>2</v>
      </c>
      <c r="B26">
        <v>9173.1233704058086</v>
      </c>
      <c r="C26">
        <v>-958.1233704058086</v>
      </c>
      <c r="D26">
        <f t="shared" ref="D26:D89" si="1">C26*C26</f>
        <v>918000.39291778626</v>
      </c>
    </row>
    <row r="27" spans="1:14" x14ac:dyDescent="0.35">
      <c r="A27">
        <v>3</v>
      </c>
      <c r="B27">
        <v>9165.6092331381969</v>
      </c>
      <c r="C27">
        <v>839.39076686180306</v>
      </c>
      <c r="D27">
        <f t="shared" si="1"/>
        <v>704576.85949284583</v>
      </c>
    </row>
    <row r="28" spans="1:14" x14ac:dyDescent="0.35">
      <c r="A28">
        <v>4</v>
      </c>
      <c r="B28">
        <v>9158.0950958705853</v>
      </c>
      <c r="C28">
        <v>5615.9049041294147</v>
      </c>
      <c r="D28">
        <f t="shared" si="1"/>
        <v>31538387.892224811</v>
      </c>
    </row>
    <row r="29" spans="1:14" x14ac:dyDescent="0.35">
      <c r="A29">
        <v>5</v>
      </c>
      <c r="B29">
        <v>9150.5809586029736</v>
      </c>
      <c r="C29">
        <v>-375.58095860297362</v>
      </c>
      <c r="D29">
        <f t="shared" si="1"/>
        <v>141061.05646512858</v>
      </c>
    </row>
    <row r="30" spans="1:14" x14ac:dyDescent="0.35">
      <c r="A30">
        <v>6</v>
      </c>
      <c r="B30">
        <v>9143.0668213353638</v>
      </c>
      <c r="C30">
        <v>-907.06682133536378</v>
      </c>
      <c r="D30">
        <f t="shared" si="1"/>
        <v>822770.21836744074</v>
      </c>
    </row>
    <row r="31" spans="1:14" x14ac:dyDescent="0.35">
      <c r="A31">
        <v>7</v>
      </c>
      <c r="B31">
        <v>9135.5526840677521</v>
      </c>
      <c r="C31">
        <v>-455.55268406775212</v>
      </c>
      <c r="D31">
        <f t="shared" si="1"/>
        <v>207528.24796133317</v>
      </c>
    </row>
    <row r="32" spans="1:14" x14ac:dyDescent="0.35">
      <c r="A32">
        <v>8</v>
      </c>
      <c r="B32">
        <v>9128.0385468001405</v>
      </c>
      <c r="C32">
        <v>-1338.0385468001405</v>
      </c>
      <c r="D32">
        <f t="shared" si="1"/>
        <v>1790347.1527230316</v>
      </c>
    </row>
    <row r="33" spans="1:4" x14ac:dyDescent="0.35">
      <c r="A33">
        <v>9</v>
      </c>
      <c r="B33">
        <v>9120.5244095325306</v>
      </c>
      <c r="C33">
        <v>-746.52440953253063</v>
      </c>
      <c r="D33">
        <f t="shared" si="1"/>
        <v>557298.69402789348</v>
      </c>
    </row>
    <row r="34" spans="1:4" x14ac:dyDescent="0.35">
      <c r="A34">
        <v>10</v>
      </c>
      <c r="B34">
        <v>9113.010272264919</v>
      </c>
      <c r="C34">
        <v>-604.01027226491897</v>
      </c>
      <c r="D34">
        <f t="shared" si="1"/>
        <v>364828.40900154156</v>
      </c>
    </row>
    <row r="35" spans="1:4" x14ac:dyDescent="0.35">
      <c r="A35">
        <v>11</v>
      </c>
      <c r="B35">
        <v>9105.4961349973073</v>
      </c>
      <c r="C35">
        <v>-654.49613499730731</v>
      </c>
      <c r="D35">
        <f t="shared" si="1"/>
        <v>428365.19072641351</v>
      </c>
    </row>
    <row r="36" spans="1:4" x14ac:dyDescent="0.35">
      <c r="A36">
        <v>12</v>
      </c>
      <c r="B36">
        <v>9097.9819977296956</v>
      </c>
      <c r="C36">
        <v>-46.981997729695649</v>
      </c>
      <c r="D36">
        <f t="shared" si="1"/>
        <v>2207.308110673127</v>
      </c>
    </row>
    <row r="37" spans="1:4" x14ac:dyDescent="0.35">
      <c r="A37">
        <v>13</v>
      </c>
      <c r="B37">
        <v>9090.4678604620858</v>
      </c>
      <c r="C37">
        <v>-720.46786046208581</v>
      </c>
      <c r="D37">
        <f t="shared" si="1"/>
        <v>519073.93795881554</v>
      </c>
    </row>
    <row r="38" spans="1:4" x14ac:dyDescent="0.35">
      <c r="A38">
        <v>14</v>
      </c>
      <c r="B38">
        <v>9082.9537231944742</v>
      </c>
      <c r="C38">
        <v>-1024.9537231944742</v>
      </c>
      <c r="D38">
        <f t="shared" si="1"/>
        <v>1050530.1346902146</v>
      </c>
    </row>
    <row r="39" spans="1:4" x14ac:dyDescent="0.35">
      <c r="A39">
        <v>15</v>
      </c>
      <c r="B39">
        <v>9075.4395859268625</v>
      </c>
      <c r="C39">
        <v>1263.5604140731375</v>
      </c>
      <c r="D39">
        <f t="shared" si="1"/>
        <v>1596584.9200126787</v>
      </c>
    </row>
    <row r="40" spans="1:4" x14ac:dyDescent="0.35">
      <c r="A40">
        <v>16</v>
      </c>
      <c r="B40">
        <v>9067.9254486592527</v>
      </c>
      <c r="C40">
        <v>6390.0745513407473</v>
      </c>
      <c r="D40">
        <f t="shared" si="1"/>
        <v>40833052.771692656</v>
      </c>
    </row>
    <row r="41" spans="1:4" x14ac:dyDescent="0.35">
      <c r="A41">
        <v>17</v>
      </c>
      <c r="B41">
        <v>9060.411311391641</v>
      </c>
      <c r="C41">
        <v>-348.41131139164099</v>
      </c>
      <c r="D41">
        <f t="shared" si="1"/>
        <v>121390.44190564302</v>
      </c>
    </row>
    <row r="42" spans="1:4" x14ac:dyDescent="0.35">
      <c r="A42">
        <v>18</v>
      </c>
      <c r="B42">
        <v>9052.8971741240293</v>
      </c>
      <c r="C42">
        <v>-759.89717412402933</v>
      </c>
      <c r="D42">
        <f t="shared" si="1"/>
        <v>577443.71524168539</v>
      </c>
    </row>
    <row r="43" spans="1:4" x14ac:dyDescent="0.35">
      <c r="A43">
        <v>19</v>
      </c>
      <c r="B43">
        <v>9045.3830368564177</v>
      </c>
      <c r="C43">
        <v>-524.38303685641768</v>
      </c>
      <c r="D43">
        <f t="shared" si="1"/>
        <v>274977.56934275909</v>
      </c>
    </row>
    <row r="44" spans="1:4" x14ac:dyDescent="0.35">
      <c r="A44">
        <v>20</v>
      </c>
      <c r="B44">
        <v>9037.8688995888078</v>
      </c>
      <c r="C44">
        <v>-1380.8688995888078</v>
      </c>
      <c r="D44">
        <f t="shared" si="1"/>
        <v>1906798.917851605</v>
      </c>
    </row>
    <row r="45" spans="1:4" x14ac:dyDescent="0.35">
      <c r="A45">
        <v>21</v>
      </c>
      <c r="B45">
        <v>9030.3547623211962</v>
      </c>
      <c r="C45">
        <v>-649.35476232119618</v>
      </c>
      <c r="D45">
        <f t="shared" si="1"/>
        <v>421661.60734921717</v>
      </c>
    </row>
    <row r="46" spans="1:4" x14ac:dyDescent="0.35">
      <c r="A46">
        <v>22</v>
      </c>
      <c r="B46">
        <v>9022.8406250535845</v>
      </c>
      <c r="C46">
        <v>-622.84062505358452</v>
      </c>
      <c r="D46">
        <f t="shared" si="1"/>
        <v>387930.44421713986</v>
      </c>
    </row>
    <row r="47" spans="1:4" x14ac:dyDescent="0.35">
      <c r="A47">
        <v>23</v>
      </c>
      <c r="B47">
        <v>9015.3264877859747</v>
      </c>
      <c r="C47">
        <v>-572.32648778597468</v>
      </c>
      <c r="D47">
        <f t="shared" si="1"/>
        <v>327557.60862142942</v>
      </c>
    </row>
    <row r="48" spans="1:4" x14ac:dyDescent="0.35">
      <c r="A48">
        <v>24</v>
      </c>
      <c r="B48">
        <v>9007.812350518363</v>
      </c>
      <c r="C48">
        <v>201.18764948163698</v>
      </c>
      <c r="D48">
        <f t="shared" si="1"/>
        <v>40476.470303946022</v>
      </c>
    </row>
    <row r="49" spans="1:4" x14ac:dyDescent="0.35">
      <c r="A49">
        <v>25</v>
      </c>
      <c r="B49">
        <v>9000.2982132507514</v>
      </c>
      <c r="C49">
        <v>-725.29821325075136</v>
      </c>
      <c r="D49">
        <f t="shared" si="1"/>
        <v>526057.49814473244</v>
      </c>
    </row>
    <row r="50" spans="1:4" x14ac:dyDescent="0.35">
      <c r="A50">
        <v>26</v>
      </c>
      <c r="B50">
        <v>8992.7840759831397</v>
      </c>
      <c r="C50">
        <v>-647.7840759831397</v>
      </c>
      <c r="D50">
        <f t="shared" si="1"/>
        <v>419624.20909733011</v>
      </c>
    </row>
    <row r="51" spans="1:4" x14ac:dyDescent="0.35">
      <c r="A51">
        <v>27</v>
      </c>
      <c r="B51">
        <v>8985.2699387155299</v>
      </c>
      <c r="C51">
        <v>1962.7300612844701</v>
      </c>
      <c r="D51">
        <f t="shared" si="1"/>
        <v>3852309.2934697401</v>
      </c>
    </row>
    <row r="52" spans="1:4" x14ac:dyDescent="0.35">
      <c r="A52">
        <v>28</v>
      </c>
      <c r="B52">
        <v>8977.7558014479182</v>
      </c>
      <c r="C52">
        <v>6179.2441985520818</v>
      </c>
      <c r="D52">
        <f t="shared" si="1"/>
        <v>38183058.865339562</v>
      </c>
    </row>
    <row r="53" spans="1:4" x14ac:dyDescent="0.35">
      <c r="A53">
        <v>29</v>
      </c>
      <c r="B53">
        <v>8970.2416641803065</v>
      </c>
      <c r="C53">
        <v>-290.24166418030654</v>
      </c>
      <c r="D53">
        <f t="shared" si="1"/>
        <v>84240.223626153835</v>
      </c>
    </row>
    <row r="54" spans="1:4" x14ac:dyDescent="0.35">
      <c r="A54">
        <v>30</v>
      </c>
      <c r="B54">
        <v>8962.7275269126949</v>
      </c>
      <c r="C54">
        <v>-253.72752691269488</v>
      </c>
      <c r="D54">
        <f t="shared" si="1"/>
        <v>64377.65791323231</v>
      </c>
    </row>
    <row r="55" spans="1:4" x14ac:dyDescent="0.35">
      <c r="A55">
        <v>31</v>
      </c>
      <c r="B55">
        <v>8955.213389645085</v>
      </c>
      <c r="C55">
        <v>-426.21338964508504</v>
      </c>
      <c r="D55">
        <f t="shared" si="1"/>
        <v>181657.85351275309</v>
      </c>
    </row>
    <row r="56" spans="1:4" x14ac:dyDescent="0.35">
      <c r="A56">
        <v>32</v>
      </c>
      <c r="B56">
        <v>8947.6992523774734</v>
      </c>
      <c r="C56">
        <v>-989.69925237747339</v>
      </c>
      <c r="D56">
        <f t="shared" si="1"/>
        <v>979504.61015652982</v>
      </c>
    </row>
    <row r="57" spans="1:4" x14ac:dyDescent="0.35">
      <c r="A57">
        <v>33</v>
      </c>
      <c r="B57">
        <v>8940.1851151098617</v>
      </c>
      <c r="C57">
        <v>-106.18511510986173</v>
      </c>
      <c r="D57">
        <f t="shared" si="1"/>
        <v>11275.278670894586</v>
      </c>
    </row>
    <row r="58" spans="1:4" x14ac:dyDescent="0.35">
      <c r="A58">
        <v>34</v>
      </c>
      <c r="B58">
        <v>8932.6709778422519</v>
      </c>
      <c r="C58">
        <v>-297.67097784225189</v>
      </c>
      <c r="D58">
        <f t="shared" si="1"/>
        <v>88608.01104956241</v>
      </c>
    </row>
    <row r="59" spans="1:4" x14ac:dyDescent="0.35">
      <c r="A59">
        <v>35</v>
      </c>
      <c r="B59">
        <v>8925.1568405746402</v>
      </c>
      <c r="C59">
        <v>-118.15684057464023</v>
      </c>
      <c r="D59">
        <f t="shared" si="1"/>
        <v>13961.038974580948</v>
      </c>
    </row>
    <row r="60" spans="1:4" x14ac:dyDescent="0.35">
      <c r="A60">
        <v>36</v>
      </c>
      <c r="B60">
        <v>8917.6427033070286</v>
      </c>
      <c r="C60">
        <v>99.357296692971431</v>
      </c>
      <c r="D60">
        <f t="shared" si="1"/>
        <v>9871.8724061351513</v>
      </c>
    </row>
    <row r="61" spans="1:4" x14ac:dyDescent="0.35">
      <c r="A61">
        <v>37</v>
      </c>
      <c r="B61">
        <v>8910.1285660394169</v>
      </c>
      <c r="C61">
        <v>-863.12856603941691</v>
      </c>
      <c r="D61">
        <f t="shared" si="1"/>
        <v>744990.92151326011</v>
      </c>
    </row>
    <row r="62" spans="1:4" x14ac:dyDescent="0.35">
      <c r="A62">
        <v>38</v>
      </c>
      <c r="B62">
        <v>8902.6144287718071</v>
      </c>
      <c r="C62">
        <v>-1113.6144287718071</v>
      </c>
      <c r="D62">
        <f t="shared" si="1"/>
        <v>1240137.0959687582</v>
      </c>
    </row>
    <row r="63" spans="1:4" x14ac:dyDescent="0.35">
      <c r="A63">
        <v>39</v>
      </c>
      <c r="B63">
        <v>8895.1002915041954</v>
      </c>
      <c r="C63">
        <v>1038.8997084958046</v>
      </c>
      <c r="D63">
        <f t="shared" si="1"/>
        <v>1079312.6043126679</v>
      </c>
    </row>
    <row r="64" spans="1:4" x14ac:dyDescent="0.35">
      <c r="A64">
        <v>40</v>
      </c>
      <c r="B64">
        <v>8887.5861542365838</v>
      </c>
      <c r="C64">
        <v>4557.4138457634162</v>
      </c>
      <c r="D64">
        <f t="shared" si="1"/>
        <v>20770020.961556092</v>
      </c>
    </row>
    <row r="65" spans="1:4" x14ac:dyDescent="0.35">
      <c r="A65">
        <v>41</v>
      </c>
      <c r="B65">
        <v>8880.0720169689739</v>
      </c>
      <c r="C65">
        <v>-476.07201696897391</v>
      </c>
      <c r="D65">
        <f t="shared" si="1"/>
        <v>226644.56534090699</v>
      </c>
    </row>
    <row r="66" spans="1:4" x14ac:dyDescent="0.35">
      <c r="A66">
        <v>42</v>
      </c>
      <c r="B66">
        <v>8872.5578797013623</v>
      </c>
      <c r="C66">
        <v>-744.55787970136225</v>
      </c>
      <c r="D66">
        <f t="shared" si="1"/>
        <v>554366.4362253882</v>
      </c>
    </row>
    <row r="67" spans="1:4" x14ac:dyDescent="0.35">
      <c r="A67">
        <v>43</v>
      </c>
      <c r="B67">
        <v>8865.0437424337506</v>
      </c>
      <c r="C67">
        <v>-1268.0437424337506</v>
      </c>
      <c r="D67">
        <f t="shared" si="1"/>
        <v>1607934.932725392</v>
      </c>
    </row>
    <row r="68" spans="1:4" x14ac:dyDescent="0.35">
      <c r="A68">
        <v>44</v>
      </c>
      <c r="B68">
        <v>8857.5296051661389</v>
      </c>
      <c r="C68">
        <v>-1927.5296051661389</v>
      </c>
      <c r="D68">
        <f t="shared" si="1"/>
        <v>3715370.3787919316</v>
      </c>
    </row>
    <row r="69" spans="1:4" x14ac:dyDescent="0.35">
      <c r="A69">
        <v>45</v>
      </c>
      <c r="B69">
        <v>8850.0154678985291</v>
      </c>
      <c r="C69">
        <v>-1530.0154678985291</v>
      </c>
      <c r="D69">
        <f t="shared" si="1"/>
        <v>2340947.3320087548</v>
      </c>
    </row>
    <row r="70" spans="1:4" x14ac:dyDescent="0.35">
      <c r="A70">
        <v>46</v>
      </c>
      <c r="B70">
        <v>8842.5013306309174</v>
      </c>
      <c r="C70">
        <v>-1269.5013306309174</v>
      </c>
      <c r="D70">
        <f t="shared" si="1"/>
        <v>1611633.62847367</v>
      </c>
    </row>
    <row r="71" spans="1:4" x14ac:dyDescent="0.35">
      <c r="A71">
        <v>47</v>
      </c>
      <c r="B71">
        <v>8834.9871933633058</v>
      </c>
      <c r="C71">
        <v>-1291.9871933633058</v>
      </c>
      <c r="D71">
        <f t="shared" si="1"/>
        <v>1669230.9078147921</v>
      </c>
    </row>
    <row r="72" spans="1:4" x14ac:dyDescent="0.35">
      <c r="A72">
        <v>48</v>
      </c>
      <c r="B72">
        <v>8827.4730560956959</v>
      </c>
      <c r="C72">
        <v>-995.47305609569594</v>
      </c>
      <c r="D72">
        <f t="shared" si="1"/>
        <v>990966.60541250464</v>
      </c>
    </row>
    <row r="73" spans="1:4" x14ac:dyDescent="0.35">
      <c r="A73">
        <v>49</v>
      </c>
      <c r="B73">
        <v>8819.9589188280843</v>
      </c>
      <c r="C73">
        <v>-1571.9589188280843</v>
      </c>
      <c r="D73">
        <f t="shared" si="1"/>
        <v>2471054.8424831596</v>
      </c>
    </row>
    <row r="74" spans="1:4" x14ac:dyDescent="0.35">
      <c r="A74">
        <v>50</v>
      </c>
      <c r="B74">
        <v>8812.4447815604726</v>
      </c>
      <c r="C74">
        <v>-1739.4447815604726</v>
      </c>
      <c r="D74">
        <f t="shared" si="1"/>
        <v>3025668.1480979603</v>
      </c>
    </row>
    <row r="75" spans="1:4" x14ac:dyDescent="0.35">
      <c r="A75">
        <v>51</v>
      </c>
      <c r="B75">
        <v>8804.930644292861</v>
      </c>
      <c r="C75">
        <v>626.06935570713904</v>
      </c>
      <c r="D75">
        <f t="shared" si="1"/>
        <v>391962.83815555216</v>
      </c>
    </row>
    <row r="76" spans="1:4" x14ac:dyDescent="0.35">
      <c r="A76">
        <v>52</v>
      </c>
      <c r="B76">
        <v>8797.4165070252511</v>
      </c>
      <c r="C76">
        <v>4022.5834929747489</v>
      </c>
      <c r="D76">
        <f t="shared" si="1"/>
        <v>16181177.957952932</v>
      </c>
    </row>
    <row r="77" spans="1:4" x14ac:dyDescent="0.35">
      <c r="A77">
        <v>53</v>
      </c>
      <c r="B77">
        <v>8789.9023697576395</v>
      </c>
      <c r="C77">
        <v>-1150.9023697576395</v>
      </c>
      <c r="D77">
        <f t="shared" si="1"/>
        <v>1324576.2647137502</v>
      </c>
    </row>
    <row r="78" spans="1:4" x14ac:dyDescent="0.35">
      <c r="A78">
        <v>54</v>
      </c>
      <c r="B78">
        <v>8782.3882324900278</v>
      </c>
      <c r="C78">
        <v>-928.3882324900278</v>
      </c>
      <c r="D78">
        <f t="shared" si="1"/>
        <v>861904.71022595791</v>
      </c>
    </row>
    <row r="79" spans="1:4" x14ac:dyDescent="0.35">
      <c r="A79">
        <v>55</v>
      </c>
      <c r="B79">
        <v>8774.874095222418</v>
      </c>
      <c r="C79">
        <v>-1001.874095222418</v>
      </c>
      <c r="D79">
        <f t="shared" si="1"/>
        <v>1003751.7026777386</v>
      </c>
    </row>
    <row r="80" spans="1:4" x14ac:dyDescent="0.35">
      <c r="A80">
        <v>56</v>
      </c>
      <c r="B80">
        <v>8767.3599579548063</v>
      </c>
      <c r="C80">
        <v>-1605.3599579548063</v>
      </c>
      <c r="D80">
        <f t="shared" si="1"/>
        <v>2577180.5946046575</v>
      </c>
    </row>
    <row r="81" spans="1:4" x14ac:dyDescent="0.35">
      <c r="A81">
        <v>57</v>
      </c>
      <c r="B81">
        <v>8759.8458206871946</v>
      </c>
      <c r="C81">
        <v>-1146.8458206871946</v>
      </c>
      <c r="D81">
        <f t="shared" si="1"/>
        <v>1315255.3364276851</v>
      </c>
    </row>
    <row r="82" spans="1:4" x14ac:dyDescent="0.35">
      <c r="A82">
        <v>58</v>
      </c>
      <c r="B82">
        <v>8752.331683419583</v>
      </c>
      <c r="C82">
        <v>-778.33168341958299</v>
      </c>
      <c r="D82">
        <f t="shared" si="1"/>
        <v>605800.20941476198</v>
      </c>
    </row>
    <row r="83" spans="1:4" x14ac:dyDescent="0.35">
      <c r="A83">
        <v>59</v>
      </c>
      <c r="B83">
        <v>8744.8175461519731</v>
      </c>
      <c r="C83">
        <v>-784.81754615197315</v>
      </c>
      <c r="D83">
        <f t="shared" si="1"/>
        <v>615938.58074800449</v>
      </c>
    </row>
    <row r="84" spans="1:4" x14ac:dyDescent="0.35">
      <c r="A84">
        <v>60</v>
      </c>
      <c r="B84">
        <v>8737.3034088843615</v>
      </c>
      <c r="C84">
        <v>-600.30340888436149</v>
      </c>
      <c r="D84">
        <f t="shared" si="1"/>
        <v>360364.18271818489</v>
      </c>
    </row>
    <row r="85" spans="1:4" x14ac:dyDescent="0.35">
      <c r="A85">
        <v>61</v>
      </c>
      <c r="B85">
        <v>8729.7892716167498</v>
      </c>
      <c r="C85">
        <v>-1075.7892716167498</v>
      </c>
      <c r="D85">
        <f t="shared" si="1"/>
        <v>1157322.5569256973</v>
      </c>
    </row>
    <row r="86" spans="1:4" x14ac:dyDescent="0.35">
      <c r="A86">
        <v>62</v>
      </c>
      <c r="B86">
        <v>8722.27513434914</v>
      </c>
      <c r="C86">
        <v>-1399.27513434914</v>
      </c>
      <c r="D86">
        <f t="shared" si="1"/>
        <v>1957970.9016078038</v>
      </c>
    </row>
    <row r="87" spans="1:4" x14ac:dyDescent="0.35">
      <c r="A87">
        <v>63</v>
      </c>
      <c r="B87">
        <v>8714.7609970815283</v>
      </c>
      <c r="C87">
        <v>770.23900291847167</v>
      </c>
      <c r="D87">
        <f t="shared" si="1"/>
        <v>593268.12161684141</v>
      </c>
    </row>
    <row r="88" spans="1:4" x14ac:dyDescent="0.35">
      <c r="A88">
        <v>64</v>
      </c>
      <c r="B88">
        <v>8707.2468598139167</v>
      </c>
      <c r="C88">
        <v>4307.7531401860833</v>
      </c>
      <c r="D88">
        <f t="shared" si="1"/>
        <v>18556737.11678306</v>
      </c>
    </row>
    <row r="89" spans="1:4" x14ac:dyDescent="0.35">
      <c r="A89">
        <v>65</v>
      </c>
      <c r="B89">
        <v>8699.732722546305</v>
      </c>
      <c r="C89">
        <v>-1114.732722546305</v>
      </c>
      <c r="D89">
        <f t="shared" si="1"/>
        <v>1242629.0427154975</v>
      </c>
    </row>
    <row r="90" spans="1:4" x14ac:dyDescent="0.35">
      <c r="A90">
        <v>66</v>
      </c>
      <c r="B90">
        <v>8692.2185852786952</v>
      </c>
      <c r="C90">
        <v>-904.21858527869517</v>
      </c>
      <c r="D90">
        <f t="shared" ref="D90:D153" si="2">C90*C90</f>
        <v>817611.24996340496</v>
      </c>
    </row>
    <row r="91" spans="1:4" x14ac:dyDescent="0.35">
      <c r="A91">
        <v>67</v>
      </c>
      <c r="B91">
        <v>8684.7044480110835</v>
      </c>
      <c r="C91">
        <v>-487.70444801108351</v>
      </c>
      <c r="D91">
        <f t="shared" si="2"/>
        <v>237855.62860979568</v>
      </c>
    </row>
    <row r="92" spans="1:4" x14ac:dyDescent="0.35">
      <c r="A92">
        <v>68</v>
      </c>
      <c r="B92">
        <v>8677.1903107434719</v>
      </c>
      <c r="C92">
        <v>-1342.1903107434719</v>
      </c>
      <c r="D92">
        <f t="shared" si="2"/>
        <v>1801474.8302536577</v>
      </c>
    </row>
    <row r="93" spans="1:4" x14ac:dyDescent="0.35">
      <c r="A93">
        <v>69</v>
      </c>
      <c r="B93">
        <v>8669.676173475862</v>
      </c>
      <c r="C93">
        <v>-1044.676173475862</v>
      </c>
      <c r="D93">
        <f t="shared" si="2"/>
        <v>1091348.3074281693</v>
      </c>
    </row>
    <row r="94" spans="1:4" x14ac:dyDescent="0.35">
      <c r="A94">
        <v>70</v>
      </c>
      <c r="B94">
        <v>8662.1620362082504</v>
      </c>
      <c r="C94">
        <v>-788.16203620825036</v>
      </c>
      <c r="D94">
        <f t="shared" si="2"/>
        <v>621199.3953199354</v>
      </c>
    </row>
    <row r="95" spans="1:4" x14ac:dyDescent="0.35">
      <c r="A95">
        <v>71</v>
      </c>
      <c r="B95">
        <v>8654.6478989406387</v>
      </c>
      <c r="C95">
        <v>-619.6478989406387</v>
      </c>
      <c r="D95">
        <f t="shared" si="2"/>
        <v>383963.51866154798</v>
      </c>
    </row>
    <row r="96" spans="1:4" x14ac:dyDescent="0.35">
      <c r="A96">
        <v>72</v>
      </c>
      <c r="B96">
        <v>8647.133761673027</v>
      </c>
      <c r="C96">
        <v>-187.13376167302704</v>
      </c>
      <c r="D96">
        <f t="shared" si="2"/>
        <v>35019.044757897282</v>
      </c>
    </row>
    <row r="97" spans="1:4" x14ac:dyDescent="0.35">
      <c r="A97">
        <v>73</v>
      </c>
      <c r="B97">
        <v>8639.6196244054172</v>
      </c>
      <c r="C97">
        <v>-868.6196244054172</v>
      </c>
      <c r="D97">
        <f t="shared" si="2"/>
        <v>754500.05190220801</v>
      </c>
    </row>
    <row r="98" spans="1:4" x14ac:dyDescent="0.35">
      <c r="A98">
        <v>74</v>
      </c>
      <c r="B98">
        <v>8632.1054871378055</v>
      </c>
      <c r="C98">
        <v>-734.10548713780554</v>
      </c>
      <c r="D98">
        <f t="shared" si="2"/>
        <v>538910.86624583474</v>
      </c>
    </row>
    <row r="99" spans="1:4" x14ac:dyDescent="0.35">
      <c r="A99">
        <v>75</v>
      </c>
      <c r="B99">
        <v>8624.5913498701939</v>
      </c>
      <c r="C99">
        <v>1568.4086501298061</v>
      </c>
      <c r="D99">
        <f t="shared" si="2"/>
        <v>2459905.6938020005</v>
      </c>
    </row>
    <row r="100" spans="1:4" x14ac:dyDescent="0.35">
      <c r="A100">
        <v>76</v>
      </c>
      <c r="B100">
        <v>8617.077212602584</v>
      </c>
      <c r="C100">
        <v>4599.922787397416</v>
      </c>
      <c r="D100">
        <f t="shared" si="2"/>
        <v>21159289.650018014</v>
      </c>
    </row>
    <row r="101" spans="1:4" x14ac:dyDescent="0.35">
      <c r="A101">
        <v>77</v>
      </c>
      <c r="B101">
        <v>8609.5630753349724</v>
      </c>
      <c r="C101">
        <v>-777.56307533497238</v>
      </c>
      <c r="D101">
        <f t="shared" si="2"/>
        <v>604604.33612437989</v>
      </c>
    </row>
    <row r="102" spans="1:4" x14ac:dyDescent="0.35">
      <c r="A102">
        <v>78</v>
      </c>
      <c r="B102">
        <v>8602.0489380673607</v>
      </c>
      <c r="C102">
        <v>-346.04893806736072</v>
      </c>
      <c r="D102">
        <f t="shared" si="2"/>
        <v>119749.86753754805</v>
      </c>
    </row>
    <row r="103" spans="1:4" x14ac:dyDescent="0.35">
      <c r="A103">
        <v>79</v>
      </c>
      <c r="B103">
        <v>8594.5348007997491</v>
      </c>
      <c r="C103">
        <v>-87.534800799749064</v>
      </c>
      <c r="D103">
        <f t="shared" si="2"/>
        <v>7662.3413510517494</v>
      </c>
    </row>
    <row r="104" spans="1:4" x14ac:dyDescent="0.35">
      <c r="A104">
        <v>80</v>
      </c>
      <c r="B104">
        <v>8587.0206635321392</v>
      </c>
      <c r="C104">
        <v>-1346.0206635321392</v>
      </c>
      <c r="D104">
        <f t="shared" si="2"/>
        <v>1811771.6266555004</v>
      </c>
    </row>
    <row r="105" spans="1:4" x14ac:dyDescent="0.35">
      <c r="A105">
        <v>81</v>
      </c>
      <c r="B105">
        <v>8579.5065262645276</v>
      </c>
      <c r="C105">
        <v>-624.50652626452757</v>
      </c>
      <c r="D105">
        <f t="shared" si="2"/>
        <v>390008.40134698706</v>
      </c>
    </row>
    <row r="106" spans="1:4" x14ac:dyDescent="0.35">
      <c r="A106">
        <v>82</v>
      </c>
      <c r="B106">
        <v>8571.9923889969159</v>
      </c>
      <c r="C106">
        <v>-562.99238899691591</v>
      </c>
      <c r="D106">
        <f t="shared" si="2"/>
        <v>316960.43006845471</v>
      </c>
    </row>
    <row r="107" spans="1:4" x14ac:dyDescent="0.35">
      <c r="A107">
        <v>83</v>
      </c>
      <c r="B107">
        <v>8564.4782517293061</v>
      </c>
      <c r="C107">
        <v>-374.47825172930607</v>
      </c>
      <c r="D107">
        <f t="shared" si="2"/>
        <v>140233.96101823752</v>
      </c>
    </row>
    <row r="108" spans="1:4" x14ac:dyDescent="0.35">
      <c r="A108">
        <v>84</v>
      </c>
      <c r="B108">
        <v>8556.9641144616944</v>
      </c>
      <c r="C108">
        <v>-82.964114461694408</v>
      </c>
      <c r="D108">
        <f t="shared" si="2"/>
        <v>6883.0442884131307</v>
      </c>
    </row>
    <row r="109" spans="1:4" x14ac:dyDescent="0.35">
      <c r="A109">
        <v>85</v>
      </c>
      <c r="B109">
        <v>8549.4499771940827</v>
      </c>
      <c r="C109">
        <v>-723.44997719408275</v>
      </c>
      <c r="D109">
        <f t="shared" si="2"/>
        <v>523379.86950211885</v>
      </c>
    </row>
    <row r="110" spans="1:4" x14ac:dyDescent="0.35">
      <c r="A110">
        <v>86</v>
      </c>
      <c r="B110">
        <v>8541.9358399264711</v>
      </c>
      <c r="C110">
        <v>-884.93583992647109</v>
      </c>
      <c r="D110">
        <f t="shared" si="2"/>
        <v>783111.44078636891</v>
      </c>
    </row>
    <row r="111" spans="1:4" x14ac:dyDescent="0.35">
      <c r="A111">
        <v>87</v>
      </c>
      <c r="B111">
        <v>8534.4217026588612</v>
      </c>
      <c r="C111">
        <v>1866.5782973411388</v>
      </c>
      <c r="D111">
        <f t="shared" si="2"/>
        <v>3484114.5401049447</v>
      </c>
    </row>
    <row r="112" spans="1:4" x14ac:dyDescent="0.35">
      <c r="A112">
        <v>88</v>
      </c>
      <c r="B112">
        <v>8526.9075653912496</v>
      </c>
      <c r="C112">
        <v>5007.0924346087504</v>
      </c>
      <c r="D112">
        <f t="shared" si="2"/>
        <v>25070974.648716185</v>
      </c>
    </row>
    <row r="113" spans="1:4" x14ac:dyDescent="0.35">
      <c r="A113">
        <v>89</v>
      </c>
      <c r="B113">
        <v>8519.3934281236379</v>
      </c>
      <c r="C113">
        <v>-318.39342812363793</v>
      </c>
      <c r="D113">
        <f t="shared" si="2"/>
        <v>101374.37507232219</v>
      </c>
    </row>
    <row r="114" spans="1:4" x14ac:dyDescent="0.35">
      <c r="A114">
        <v>90</v>
      </c>
      <c r="B114">
        <v>8511.8792908560281</v>
      </c>
      <c r="C114">
        <v>-204.87929085602809</v>
      </c>
      <c r="D114">
        <f t="shared" si="2"/>
        <v>41975.523821668954</v>
      </c>
    </row>
    <row r="115" spans="1:4" x14ac:dyDescent="0.35">
      <c r="A115">
        <v>91</v>
      </c>
      <c r="B115">
        <v>8504.3651535884164</v>
      </c>
      <c r="C115">
        <v>-160.36515358841643</v>
      </c>
      <c r="D115">
        <f t="shared" si="2"/>
        <v>25716.982485436391</v>
      </c>
    </row>
    <row r="116" spans="1:4" x14ac:dyDescent="0.35">
      <c r="A116">
        <v>92</v>
      </c>
      <c r="B116">
        <v>8496.8510163208048</v>
      </c>
      <c r="C116">
        <v>-1075.8510163208048</v>
      </c>
      <c r="D116">
        <f t="shared" si="2"/>
        <v>1157455.4093185086</v>
      </c>
    </row>
    <row r="117" spans="1:4" x14ac:dyDescent="0.35">
      <c r="A117">
        <v>93</v>
      </c>
      <c r="B117">
        <v>8489.3368790531931</v>
      </c>
      <c r="C117">
        <v>-521.33687905319312</v>
      </c>
      <c r="D117">
        <f t="shared" si="2"/>
        <v>271792.14146092371</v>
      </c>
    </row>
    <row r="118" spans="1:4" x14ac:dyDescent="0.35">
      <c r="A118">
        <v>94</v>
      </c>
      <c r="B118">
        <v>8481.8227417855833</v>
      </c>
      <c r="C118">
        <v>-527.82274178558328</v>
      </c>
      <c r="D118">
        <f t="shared" si="2"/>
        <v>278596.84674605052</v>
      </c>
    </row>
    <row r="119" spans="1:4" x14ac:dyDescent="0.35">
      <c r="A119">
        <v>95</v>
      </c>
      <c r="B119">
        <v>8474.3086045179716</v>
      </c>
      <c r="C119">
        <v>-315.30860451797162</v>
      </c>
      <c r="D119">
        <f t="shared" si="2"/>
        <v>99419.51608307063</v>
      </c>
    </row>
    <row r="120" spans="1:4" x14ac:dyDescent="0.35">
      <c r="A120">
        <v>96</v>
      </c>
      <c r="B120">
        <v>8466.79446725036</v>
      </c>
      <c r="C120">
        <v>43.205532749640042</v>
      </c>
      <c r="D120">
        <f t="shared" si="2"/>
        <v>1866.7180601802183</v>
      </c>
    </row>
    <row r="121" spans="1:4" x14ac:dyDescent="0.35">
      <c r="A121">
        <v>97</v>
      </c>
      <c r="B121">
        <v>8459.2803299827501</v>
      </c>
      <c r="C121">
        <v>-497.28032998275012</v>
      </c>
      <c r="D121">
        <f t="shared" si="2"/>
        <v>247287.72658775284</v>
      </c>
    </row>
    <row r="122" spans="1:4" x14ac:dyDescent="0.35">
      <c r="A122">
        <v>98</v>
      </c>
      <c r="B122">
        <v>8451.7661927151385</v>
      </c>
      <c r="C122">
        <v>-303.76619271513846</v>
      </c>
      <c r="D122">
        <f t="shared" si="2"/>
        <v>92273.899836650642</v>
      </c>
    </row>
    <row r="123" spans="1:4" x14ac:dyDescent="0.35">
      <c r="A123">
        <v>99</v>
      </c>
      <c r="B123">
        <v>8444.2520554475268</v>
      </c>
      <c r="C123">
        <v>2066.7479445524732</v>
      </c>
      <c r="D123">
        <f t="shared" si="2"/>
        <v>4271447.0663118726</v>
      </c>
    </row>
    <row r="124" spans="1:4" x14ac:dyDescent="0.35">
      <c r="A124">
        <v>100</v>
      </c>
      <c r="B124">
        <v>8436.7379181799151</v>
      </c>
      <c r="C124">
        <v>4777.2620818200849</v>
      </c>
      <c r="D124">
        <f t="shared" si="2"/>
        <v>22822232.998395972</v>
      </c>
    </row>
    <row r="125" spans="1:4" x14ac:dyDescent="0.35">
      <c r="A125">
        <v>101</v>
      </c>
      <c r="B125">
        <v>8429.2237809123053</v>
      </c>
      <c r="C125">
        <v>-405.2237809123053</v>
      </c>
      <c r="D125">
        <f t="shared" si="2"/>
        <v>164206.31261686402</v>
      </c>
    </row>
    <row r="126" spans="1:4" x14ac:dyDescent="0.35">
      <c r="A126">
        <v>102</v>
      </c>
      <c r="B126">
        <v>8421.7096436446936</v>
      </c>
      <c r="C126">
        <v>-412.70964364469364</v>
      </c>
      <c r="D126">
        <f t="shared" si="2"/>
        <v>170329.24995733</v>
      </c>
    </row>
    <row r="127" spans="1:4" x14ac:dyDescent="0.35">
      <c r="A127">
        <v>103</v>
      </c>
      <c r="B127">
        <v>8414.195506377082</v>
      </c>
      <c r="C127">
        <v>-90.195506377081983</v>
      </c>
      <c r="D127">
        <f t="shared" si="2"/>
        <v>8135.2293706182363</v>
      </c>
    </row>
    <row r="128" spans="1:4" x14ac:dyDescent="0.35">
      <c r="A128">
        <v>104</v>
      </c>
      <c r="B128">
        <v>8406.6813691094703</v>
      </c>
      <c r="C128">
        <v>-1058.6813691094703</v>
      </c>
      <c r="D128">
        <f t="shared" si="2"/>
        <v>1120806.2412995026</v>
      </c>
    </row>
    <row r="129" spans="1:4" x14ac:dyDescent="0.35">
      <c r="A129">
        <v>105</v>
      </c>
      <c r="B129">
        <v>8399.1672318418605</v>
      </c>
      <c r="C129">
        <v>-575.16723184186048</v>
      </c>
      <c r="D129">
        <f t="shared" si="2"/>
        <v>330817.34458462847</v>
      </c>
    </row>
    <row r="130" spans="1:4" x14ac:dyDescent="0.35">
      <c r="A130">
        <v>106</v>
      </c>
      <c r="B130">
        <v>8391.6530945742488</v>
      </c>
      <c r="C130">
        <v>-641.65309457424883</v>
      </c>
      <c r="D130">
        <f t="shared" si="2"/>
        <v>411718.6937767099</v>
      </c>
    </row>
    <row r="131" spans="1:4" x14ac:dyDescent="0.35">
      <c r="A131">
        <v>107</v>
      </c>
      <c r="B131">
        <v>8384.1389573066372</v>
      </c>
      <c r="C131">
        <v>-328.13895730663717</v>
      </c>
      <c r="D131">
        <f t="shared" si="2"/>
        <v>107675.17530228705</v>
      </c>
    </row>
    <row r="132" spans="1:4" x14ac:dyDescent="0.35">
      <c r="A132">
        <v>108</v>
      </c>
      <c r="B132">
        <v>8376.6248200390273</v>
      </c>
      <c r="C132">
        <v>-13.624820039027327</v>
      </c>
      <c r="D132">
        <f t="shared" si="2"/>
        <v>185.6357210958806</v>
      </c>
    </row>
    <row r="133" spans="1:4" x14ac:dyDescent="0.35">
      <c r="A133">
        <v>109</v>
      </c>
      <c r="B133">
        <v>8369.1106827714157</v>
      </c>
      <c r="C133">
        <v>4.889317228584332</v>
      </c>
      <c r="D133">
        <f t="shared" si="2"/>
        <v>23.905422961731574</v>
      </c>
    </row>
    <row r="134" spans="1:4" x14ac:dyDescent="0.35">
      <c r="A134">
        <v>110</v>
      </c>
      <c r="B134">
        <v>8361.596545503804</v>
      </c>
      <c r="C134">
        <v>-100.59654550380401</v>
      </c>
      <c r="D134">
        <f t="shared" si="2"/>
        <v>10119.66496729891</v>
      </c>
    </row>
    <row r="135" spans="1:4" x14ac:dyDescent="0.35">
      <c r="A135">
        <v>111</v>
      </c>
      <c r="B135">
        <v>8354.0824082361924</v>
      </c>
      <c r="C135">
        <v>2610.9175917638076</v>
      </c>
      <c r="D135">
        <f t="shared" si="2"/>
        <v>6816890.670981721</v>
      </c>
    </row>
    <row r="136" spans="1:4" x14ac:dyDescent="0.35">
      <c r="A136">
        <v>112</v>
      </c>
      <c r="B136">
        <v>8346.5682709685825</v>
      </c>
      <c r="C136">
        <v>5552.4317290314175</v>
      </c>
      <c r="D136">
        <f t="shared" si="2"/>
        <v>30829498.105554815</v>
      </c>
    </row>
    <row r="137" spans="1:4" x14ac:dyDescent="0.35">
      <c r="A137">
        <v>113</v>
      </c>
      <c r="B137">
        <v>8339.0541337009709</v>
      </c>
      <c r="C137">
        <v>-120.05413370097085</v>
      </c>
      <c r="D137">
        <f t="shared" si="2"/>
        <v>14412.995018690584</v>
      </c>
    </row>
    <row r="138" spans="1:4" x14ac:dyDescent="0.35">
      <c r="A138">
        <v>114</v>
      </c>
      <c r="B138">
        <v>8331.5399964333592</v>
      </c>
      <c r="C138">
        <v>-398.53999643335919</v>
      </c>
      <c r="D138">
        <f t="shared" si="2"/>
        <v>158834.12875710195</v>
      </c>
    </row>
    <row r="139" spans="1:4" x14ac:dyDescent="0.35">
      <c r="A139">
        <v>115</v>
      </c>
      <c r="B139">
        <v>8324.0258591657494</v>
      </c>
      <c r="C139">
        <v>-217.02585916574935</v>
      </c>
      <c r="D139">
        <f t="shared" si="2"/>
        <v>47100.223546631671</v>
      </c>
    </row>
    <row r="140" spans="1:4" x14ac:dyDescent="0.35">
      <c r="A140">
        <v>116</v>
      </c>
      <c r="B140">
        <v>8316.5117218981377</v>
      </c>
      <c r="C140">
        <v>-998.51172189813769</v>
      </c>
      <c r="D140">
        <f t="shared" si="2"/>
        <v>997025.6587679839</v>
      </c>
    </row>
    <row r="141" spans="1:4" x14ac:dyDescent="0.35">
      <c r="A141">
        <v>117</v>
      </c>
      <c r="B141">
        <v>8308.997584630526</v>
      </c>
      <c r="C141">
        <v>-457.99758463052603</v>
      </c>
      <c r="D141">
        <f t="shared" si="2"/>
        <v>209761.78752739585</v>
      </c>
    </row>
    <row r="142" spans="1:4" x14ac:dyDescent="0.35">
      <c r="A142">
        <v>118</v>
      </c>
      <c r="B142">
        <v>8301.4834473629144</v>
      </c>
      <c r="C142">
        <v>-134.48344736291438</v>
      </c>
      <c r="D142">
        <f t="shared" si="2"/>
        <v>18085.797614613763</v>
      </c>
    </row>
    <row r="143" spans="1:4" x14ac:dyDescent="0.35">
      <c r="A143">
        <v>119</v>
      </c>
      <c r="B143">
        <v>8293.9693100953045</v>
      </c>
      <c r="C143">
        <v>-162.96931009530454</v>
      </c>
      <c r="D143">
        <f t="shared" si="2"/>
        <v>26558.996032939529</v>
      </c>
    </row>
    <row r="144" spans="1:4" x14ac:dyDescent="0.35">
      <c r="A144">
        <v>120</v>
      </c>
      <c r="B144">
        <v>8286.4551728276929</v>
      </c>
      <c r="C144">
        <v>54.544827172307123</v>
      </c>
      <c r="D144">
        <f t="shared" si="2"/>
        <v>2975.1381712568536</v>
      </c>
    </row>
    <row r="145" spans="1:4" x14ac:dyDescent="0.35">
      <c r="A145">
        <v>121</v>
      </c>
      <c r="B145">
        <v>8278.9410355600812</v>
      </c>
      <c r="C145">
        <v>-19.941035560081218</v>
      </c>
      <c r="D145">
        <f t="shared" si="2"/>
        <v>397.64489920842368</v>
      </c>
    </row>
    <row r="146" spans="1:4" x14ac:dyDescent="0.35">
      <c r="A146">
        <v>122</v>
      </c>
      <c r="B146">
        <v>8271.4268982924714</v>
      </c>
      <c r="C146">
        <v>-184.42689829247138</v>
      </c>
      <c r="D146">
        <f t="shared" si="2"/>
        <v>34013.280813781581</v>
      </c>
    </row>
    <row r="147" spans="1:4" x14ac:dyDescent="0.35">
      <c r="A147">
        <v>123</v>
      </c>
      <c r="B147">
        <v>8263.9127610248597</v>
      </c>
      <c r="C147">
        <v>2065.0872389751403</v>
      </c>
      <c r="D147">
        <f t="shared" si="2"/>
        <v>4264585.3045779681</v>
      </c>
    </row>
    <row r="148" spans="1:4" x14ac:dyDescent="0.35">
      <c r="A148">
        <v>124</v>
      </c>
      <c r="B148">
        <v>8256.3986237572481</v>
      </c>
      <c r="C148">
        <v>4659.6013762427519</v>
      </c>
      <c r="D148">
        <f t="shared" si="2"/>
        <v>21711884.985483348</v>
      </c>
    </row>
    <row r="149" spans="1:4" x14ac:dyDescent="0.35">
      <c r="A149">
        <v>125</v>
      </c>
      <c r="B149">
        <v>8248.8844864896364</v>
      </c>
      <c r="C149">
        <v>-653.8844864896364</v>
      </c>
      <c r="D149">
        <f t="shared" si="2"/>
        <v>427564.92167181551</v>
      </c>
    </row>
    <row r="150" spans="1:4" x14ac:dyDescent="0.35">
      <c r="A150">
        <v>126</v>
      </c>
      <c r="B150">
        <v>8241.3703492220266</v>
      </c>
      <c r="C150">
        <v>-408.37034922202656</v>
      </c>
      <c r="D150">
        <f t="shared" si="2"/>
        <v>166766.34212371992</v>
      </c>
    </row>
    <row r="151" spans="1:4" x14ac:dyDescent="0.35">
      <c r="A151">
        <v>127</v>
      </c>
      <c r="B151">
        <v>8233.8562119544149</v>
      </c>
      <c r="C151">
        <v>-300.8562119544149</v>
      </c>
      <c r="D151">
        <f t="shared" si="2"/>
        <v>90514.46027155983</v>
      </c>
    </row>
    <row r="152" spans="1:4" x14ac:dyDescent="0.35">
      <c r="A152">
        <v>128</v>
      </c>
      <c r="B152">
        <v>8226.3420746868032</v>
      </c>
      <c r="C152">
        <v>-1163.3420746868032</v>
      </c>
      <c r="D152">
        <f t="shared" si="2"/>
        <v>1353364.7827365957</v>
      </c>
    </row>
    <row r="153" spans="1:4" x14ac:dyDescent="0.35">
      <c r="A153">
        <v>129</v>
      </c>
      <c r="B153">
        <v>8218.8279374191934</v>
      </c>
      <c r="C153">
        <v>-651.8279374191934</v>
      </c>
      <c r="D153">
        <f t="shared" si="2"/>
        <v>424879.66000015993</v>
      </c>
    </row>
    <row r="154" spans="1:4" x14ac:dyDescent="0.35">
      <c r="A154">
        <v>130</v>
      </c>
      <c r="B154">
        <v>8211.3138001515817</v>
      </c>
      <c r="C154">
        <v>-467.31380015158175</v>
      </c>
      <c r="D154">
        <f t="shared" ref="D154:D204" si="3">C154*C154</f>
        <v>218382.18781211248</v>
      </c>
    </row>
    <row r="155" spans="1:4" x14ac:dyDescent="0.35">
      <c r="A155">
        <v>131</v>
      </c>
      <c r="B155">
        <v>8203.7996628839701</v>
      </c>
      <c r="C155">
        <v>-396.79966288397009</v>
      </c>
      <c r="D155">
        <f t="shared" si="3"/>
        <v>157449.9724648323</v>
      </c>
    </row>
    <row r="156" spans="1:4" x14ac:dyDescent="0.35">
      <c r="A156">
        <v>132</v>
      </c>
      <c r="B156">
        <v>8196.2855256163584</v>
      </c>
      <c r="C156">
        <v>92.714474383641573</v>
      </c>
      <c r="D156">
        <f t="shared" si="3"/>
        <v>8595.9737602349287</v>
      </c>
    </row>
    <row r="157" spans="1:4" x14ac:dyDescent="0.35">
      <c r="A157">
        <v>133</v>
      </c>
      <c r="B157">
        <v>8188.7713883487477</v>
      </c>
      <c r="C157">
        <v>-361.77138834874768</v>
      </c>
      <c r="D157">
        <f t="shared" si="3"/>
        <v>130878.53742778041</v>
      </c>
    </row>
    <row r="158" spans="1:4" x14ac:dyDescent="0.35">
      <c r="A158">
        <v>134</v>
      </c>
      <c r="B158">
        <v>8181.2572510811369</v>
      </c>
      <c r="C158">
        <v>-719.25725108113693</v>
      </c>
      <c r="D158">
        <f t="shared" si="3"/>
        <v>517330.99323279364</v>
      </c>
    </row>
    <row r="159" spans="1:4" x14ac:dyDescent="0.35">
      <c r="A159">
        <v>135</v>
      </c>
      <c r="B159">
        <v>8173.7431138135253</v>
      </c>
      <c r="C159">
        <v>1582.2568861864747</v>
      </c>
      <c r="D159">
        <f t="shared" si="3"/>
        <v>2503536.8538845191</v>
      </c>
    </row>
    <row r="160" spans="1:4" x14ac:dyDescent="0.35">
      <c r="A160">
        <v>136</v>
      </c>
      <c r="B160">
        <v>8166.2289765459145</v>
      </c>
      <c r="C160">
        <v>4000.7710234540855</v>
      </c>
      <c r="D160">
        <f t="shared" si="3"/>
        <v>16006168.782109851</v>
      </c>
    </row>
    <row r="161" spans="1:4" x14ac:dyDescent="0.35">
      <c r="A161">
        <v>137</v>
      </c>
      <c r="B161">
        <v>8158.7148392783038</v>
      </c>
      <c r="C161">
        <v>-681.71483927830377</v>
      </c>
      <c r="D161">
        <f t="shared" si="3"/>
        <v>464735.12209224352</v>
      </c>
    </row>
    <row r="162" spans="1:4" x14ac:dyDescent="0.35">
      <c r="A162">
        <v>138</v>
      </c>
      <c r="B162">
        <v>8151.2007020106921</v>
      </c>
      <c r="C162">
        <v>-1006.2007020106921</v>
      </c>
      <c r="D162">
        <f t="shared" si="3"/>
        <v>1012439.8527268097</v>
      </c>
    </row>
    <row r="163" spans="1:4" x14ac:dyDescent="0.35">
      <c r="A163">
        <v>139</v>
      </c>
      <c r="B163">
        <v>8143.6865647430814</v>
      </c>
      <c r="C163">
        <v>-175.68656474308136</v>
      </c>
      <c r="D163">
        <f t="shared" si="3"/>
        <v>30865.769031224918</v>
      </c>
    </row>
    <row r="164" spans="1:4" x14ac:dyDescent="0.35">
      <c r="A164">
        <v>140</v>
      </c>
      <c r="B164">
        <v>8136.1724274754697</v>
      </c>
      <c r="C164">
        <v>-1037.1724274754697</v>
      </c>
      <c r="D164">
        <f t="shared" si="3"/>
        <v>1075726.6443153585</v>
      </c>
    </row>
    <row r="165" spans="1:4" x14ac:dyDescent="0.35">
      <c r="A165">
        <v>141</v>
      </c>
      <c r="B165">
        <v>8128.658290207859</v>
      </c>
      <c r="C165">
        <v>-514.65829020785895</v>
      </c>
      <c r="D165">
        <f t="shared" si="3"/>
        <v>264873.15567967674</v>
      </c>
    </row>
    <row r="166" spans="1:4" x14ac:dyDescent="0.35">
      <c r="A166">
        <v>142</v>
      </c>
      <c r="B166">
        <v>8121.1441529402473</v>
      </c>
      <c r="C166">
        <v>-426.1441529402473</v>
      </c>
      <c r="D166">
        <f t="shared" si="3"/>
        <v>181598.83908516087</v>
      </c>
    </row>
    <row r="167" spans="1:4" x14ac:dyDescent="0.35">
      <c r="A167">
        <v>143</v>
      </c>
      <c r="B167">
        <v>8113.6300156726365</v>
      </c>
      <c r="C167">
        <v>-578.63001567263655</v>
      </c>
      <c r="D167">
        <f t="shared" si="3"/>
        <v>334812.6950373156</v>
      </c>
    </row>
    <row r="168" spans="1:4" x14ac:dyDescent="0.35">
      <c r="A168">
        <v>144</v>
      </c>
      <c r="B168">
        <v>8106.1158784050258</v>
      </c>
      <c r="C168">
        <v>-136.1158784050258</v>
      </c>
      <c r="D168">
        <f t="shared" si="3"/>
        <v>18527.532353971768</v>
      </c>
    </row>
    <row r="169" spans="1:4" x14ac:dyDescent="0.35">
      <c r="A169">
        <v>145</v>
      </c>
      <c r="B169">
        <v>8098.6017411374141</v>
      </c>
      <c r="C169">
        <v>-318.60174113741414</v>
      </c>
      <c r="D169">
        <f t="shared" si="3"/>
        <v>101507.06945579185</v>
      </c>
    </row>
    <row r="170" spans="1:4" x14ac:dyDescent="0.35">
      <c r="A170">
        <v>146</v>
      </c>
      <c r="B170">
        <v>8091.0876038698034</v>
      </c>
      <c r="C170">
        <v>-446.08760386980339</v>
      </c>
      <c r="D170">
        <f t="shared" si="3"/>
        <v>198994.15032630262</v>
      </c>
    </row>
    <row r="171" spans="1:4" x14ac:dyDescent="0.35">
      <c r="A171">
        <v>147</v>
      </c>
      <c r="B171">
        <v>8083.5734666021917</v>
      </c>
      <c r="C171">
        <v>2302.4265333978083</v>
      </c>
      <c r="D171">
        <f t="shared" si="3"/>
        <v>5301167.9416942485</v>
      </c>
    </row>
    <row r="172" spans="1:4" x14ac:dyDescent="0.35">
      <c r="A172">
        <v>148</v>
      </c>
      <c r="B172">
        <v>8076.059329334581</v>
      </c>
      <c r="C172">
        <v>4179.940670665419</v>
      </c>
      <c r="D172">
        <f t="shared" si="3"/>
        <v>17471904.010282874</v>
      </c>
    </row>
    <row r="173" spans="1:4" x14ac:dyDescent="0.35">
      <c r="A173">
        <v>149</v>
      </c>
      <c r="B173">
        <v>8068.5451920669693</v>
      </c>
      <c r="C173">
        <v>-287.54519206696932</v>
      </c>
      <c r="D173">
        <f t="shared" si="3"/>
        <v>82682.23748083027</v>
      </c>
    </row>
    <row r="174" spans="1:4" x14ac:dyDescent="0.35">
      <c r="A174">
        <v>150</v>
      </c>
      <c r="B174">
        <v>8061.0310547993586</v>
      </c>
      <c r="C174">
        <v>-630.03105479935857</v>
      </c>
      <c r="D174">
        <f t="shared" si="3"/>
        <v>396939.13001159235</v>
      </c>
    </row>
    <row r="175" spans="1:4" x14ac:dyDescent="0.35">
      <c r="A175">
        <v>151</v>
      </c>
      <c r="B175">
        <v>8053.5169175317478</v>
      </c>
      <c r="C175">
        <v>14.483082468252178</v>
      </c>
      <c r="D175">
        <f t="shared" si="3"/>
        <v>209.75967778219359</v>
      </c>
    </row>
    <row r="176" spans="1:4" x14ac:dyDescent="0.35">
      <c r="A176">
        <v>152</v>
      </c>
      <c r="B176">
        <v>8046.0027802641362</v>
      </c>
      <c r="C176">
        <v>-784.00278026413616</v>
      </c>
      <c r="D176">
        <f t="shared" si="3"/>
        <v>614660.35946189542</v>
      </c>
    </row>
    <row r="177" spans="1:4" x14ac:dyDescent="0.35">
      <c r="A177">
        <v>153</v>
      </c>
      <c r="B177">
        <v>8038.4886429965254</v>
      </c>
      <c r="C177">
        <v>-188.48864299652541</v>
      </c>
      <c r="D177">
        <f t="shared" si="3"/>
        <v>35527.968538671608</v>
      </c>
    </row>
    <row r="178" spans="1:4" x14ac:dyDescent="0.35">
      <c r="A178">
        <v>154</v>
      </c>
      <c r="B178">
        <v>8030.9745057289138</v>
      </c>
      <c r="C178">
        <v>-68.974505728913755</v>
      </c>
      <c r="D178">
        <f t="shared" si="3"/>
        <v>4757.4824405479567</v>
      </c>
    </row>
    <row r="179" spans="1:4" x14ac:dyDescent="0.35">
      <c r="A179">
        <v>155</v>
      </c>
      <c r="B179">
        <v>8023.460368461303</v>
      </c>
      <c r="C179">
        <v>-200.46036846130301</v>
      </c>
      <c r="D179">
        <f t="shared" si="3"/>
        <v>40184.359323641365</v>
      </c>
    </row>
    <row r="180" spans="1:4" x14ac:dyDescent="0.35">
      <c r="A180">
        <v>156</v>
      </c>
      <c r="B180">
        <v>8015.9462311936913</v>
      </c>
      <c r="C180">
        <v>320.05376880630865</v>
      </c>
      <c r="D180">
        <f t="shared" si="3"/>
        <v>102434.41492712207</v>
      </c>
    </row>
    <row r="181" spans="1:4" x14ac:dyDescent="0.35">
      <c r="A181">
        <v>157</v>
      </c>
      <c r="B181">
        <v>8008.4320939260806</v>
      </c>
      <c r="C181">
        <v>-269.4320939260806</v>
      </c>
      <c r="D181">
        <f t="shared" si="3"/>
        <v>72593.653237392311</v>
      </c>
    </row>
    <row r="182" spans="1:4" x14ac:dyDescent="0.35">
      <c r="A182">
        <v>158</v>
      </c>
      <c r="B182">
        <v>8000.9179566584698</v>
      </c>
      <c r="C182">
        <v>-210.91795665846985</v>
      </c>
      <c r="D182">
        <f t="shared" si="3"/>
        <v>44486.384440984162</v>
      </c>
    </row>
    <row r="183" spans="1:4" x14ac:dyDescent="0.35">
      <c r="A183">
        <v>159</v>
      </c>
      <c r="B183">
        <v>7993.4038193908582</v>
      </c>
      <c r="C183">
        <v>2295.5961806091418</v>
      </c>
      <c r="D183">
        <f t="shared" si="3"/>
        <v>5269761.8244272796</v>
      </c>
    </row>
    <row r="184" spans="1:4" x14ac:dyDescent="0.35">
      <c r="A184">
        <v>160</v>
      </c>
      <c r="B184">
        <v>7985.8896821232465</v>
      </c>
      <c r="C184">
        <v>3888.1103178767535</v>
      </c>
      <c r="D184">
        <f t="shared" si="3"/>
        <v>15117401.84397967</v>
      </c>
    </row>
    <row r="185" spans="1:4" x14ac:dyDescent="0.35">
      <c r="A185">
        <v>161</v>
      </c>
      <c r="B185">
        <v>7978.3755448556358</v>
      </c>
      <c r="C185">
        <v>-312.37554485563578</v>
      </c>
      <c r="D185">
        <f t="shared" si="3"/>
        <v>97578.481023855318</v>
      </c>
    </row>
    <row r="186" spans="1:4" x14ac:dyDescent="0.35">
      <c r="A186">
        <v>162</v>
      </c>
      <c r="B186">
        <v>7970.861407588025</v>
      </c>
      <c r="C186">
        <v>-990.86140758802503</v>
      </c>
      <c r="D186">
        <f t="shared" si="3"/>
        <v>981806.32904732227</v>
      </c>
    </row>
    <row r="187" spans="1:4" x14ac:dyDescent="0.35">
      <c r="A187">
        <v>163</v>
      </c>
      <c r="B187">
        <v>7963.3472703204134</v>
      </c>
      <c r="C187">
        <v>-288.34727032041337</v>
      </c>
      <c r="D187">
        <f t="shared" si="3"/>
        <v>83144.148301233537</v>
      </c>
    </row>
    <row r="188" spans="1:4" x14ac:dyDescent="0.35">
      <c r="A188">
        <v>164</v>
      </c>
      <c r="B188">
        <v>7955.8331330528026</v>
      </c>
      <c r="C188">
        <v>-1055.8331330528026</v>
      </c>
      <c r="D188">
        <f t="shared" si="3"/>
        <v>1114783.6048520971</v>
      </c>
    </row>
    <row r="189" spans="1:4" x14ac:dyDescent="0.35">
      <c r="A189">
        <v>165</v>
      </c>
      <c r="B189">
        <v>7948.3189957851919</v>
      </c>
      <c r="C189">
        <v>-374.31899578519187</v>
      </c>
      <c r="D189">
        <f t="shared" si="3"/>
        <v>140114.71060563449</v>
      </c>
    </row>
    <row r="190" spans="1:4" x14ac:dyDescent="0.35">
      <c r="A190">
        <v>166</v>
      </c>
      <c r="B190">
        <v>7940.8048585175802</v>
      </c>
      <c r="C190">
        <v>-459.80485851758021</v>
      </c>
      <c r="D190">
        <f t="shared" si="3"/>
        <v>211420.50791637195</v>
      </c>
    </row>
    <row r="191" spans="1:4" x14ac:dyDescent="0.35">
      <c r="A191">
        <v>167</v>
      </c>
      <c r="B191">
        <v>7933.2907212499686</v>
      </c>
      <c r="C191">
        <v>-264.29072124996856</v>
      </c>
      <c r="D191">
        <f t="shared" si="3"/>
        <v>69849.585338828576</v>
      </c>
    </row>
    <row r="192" spans="1:4" x14ac:dyDescent="0.35">
      <c r="A192">
        <v>168</v>
      </c>
      <c r="B192">
        <v>7925.7765839823578</v>
      </c>
      <c r="C192">
        <v>112.22341601764219</v>
      </c>
      <c r="D192">
        <f t="shared" si="3"/>
        <v>12594.095102668791</v>
      </c>
    </row>
    <row r="193" spans="1:4" x14ac:dyDescent="0.35">
      <c r="A193">
        <v>169</v>
      </c>
      <c r="B193">
        <v>7918.2624467147471</v>
      </c>
      <c r="C193">
        <v>-280.26244671474706</v>
      </c>
      <c r="D193">
        <f t="shared" si="3"/>
        <v>78547.03903853643</v>
      </c>
    </row>
    <row r="194" spans="1:4" x14ac:dyDescent="0.35">
      <c r="A194">
        <v>170</v>
      </c>
      <c r="B194">
        <v>7910.7483094471354</v>
      </c>
      <c r="C194">
        <v>-306.7483094471354</v>
      </c>
      <c r="D194">
        <f t="shared" si="3"/>
        <v>94094.525348675539</v>
      </c>
    </row>
    <row r="195" spans="1:4" x14ac:dyDescent="0.35">
      <c r="A195">
        <v>171</v>
      </c>
      <c r="B195">
        <v>7903.2341721795246</v>
      </c>
      <c r="C195">
        <v>2081.7658278204754</v>
      </c>
      <c r="D195">
        <f t="shared" si="3"/>
        <v>4333748.9618810695</v>
      </c>
    </row>
    <row r="196" spans="1:4" x14ac:dyDescent="0.35">
      <c r="A196">
        <v>172</v>
      </c>
      <c r="B196">
        <v>7895.7200349119139</v>
      </c>
      <c r="C196">
        <v>3911.2799650880861</v>
      </c>
      <c r="D196">
        <f t="shared" si="3"/>
        <v>15298110.965299459</v>
      </c>
    </row>
    <row r="197" spans="1:4" x14ac:dyDescent="0.35">
      <c r="A197">
        <v>173</v>
      </c>
      <c r="B197">
        <v>7888.2058976443022</v>
      </c>
      <c r="C197">
        <v>-152.20589764430224</v>
      </c>
      <c r="D197">
        <f t="shared" si="3"/>
        <v>23166.63527770781</v>
      </c>
    </row>
    <row r="198" spans="1:4" x14ac:dyDescent="0.35">
      <c r="A198">
        <v>174</v>
      </c>
      <c r="B198">
        <v>7880.6917603766906</v>
      </c>
      <c r="C198">
        <v>-662.69176037669058</v>
      </c>
      <c r="D198">
        <f t="shared" si="3"/>
        <v>439160.36927115708</v>
      </c>
    </row>
    <row r="199" spans="1:4" x14ac:dyDescent="0.35">
      <c r="A199">
        <v>175</v>
      </c>
      <c r="B199">
        <v>7873.1776231090798</v>
      </c>
      <c r="C199">
        <v>-1604.1776231090798</v>
      </c>
      <c r="D199">
        <f t="shared" si="3"/>
        <v>2573385.846483897</v>
      </c>
    </row>
    <row r="200" spans="1:4" x14ac:dyDescent="0.35">
      <c r="A200">
        <v>176</v>
      </c>
      <c r="B200">
        <v>7865.6634858414691</v>
      </c>
      <c r="C200">
        <v>-4637.6634858414691</v>
      </c>
      <c r="D200">
        <f t="shared" si="3"/>
        <v>21507922.607907247</v>
      </c>
    </row>
    <row r="201" spans="1:4" x14ac:dyDescent="0.35">
      <c r="A201">
        <v>177</v>
      </c>
      <c r="B201">
        <v>7858.1493485738574</v>
      </c>
      <c r="C201">
        <v>-3539.1493485738574</v>
      </c>
      <c r="D201">
        <f t="shared" si="3"/>
        <v>12525578.111510759</v>
      </c>
    </row>
    <row r="202" spans="1:4" x14ac:dyDescent="0.35">
      <c r="A202">
        <v>178</v>
      </c>
      <c r="B202">
        <v>7850.6352113062467</v>
      </c>
      <c r="C202">
        <v>-1799.6352113062467</v>
      </c>
      <c r="D202">
        <f t="shared" si="3"/>
        <v>3238686.8937732792</v>
      </c>
    </row>
    <row r="203" spans="1:4" x14ac:dyDescent="0.35">
      <c r="A203">
        <v>179</v>
      </c>
      <c r="B203">
        <v>7843.1210740386359</v>
      </c>
      <c r="C203">
        <v>-535.12107403863592</v>
      </c>
      <c r="D203">
        <f t="shared" si="3"/>
        <v>286354.56388026325</v>
      </c>
    </row>
    <row r="204" spans="1:4" ht="15" thickBot="1" x14ac:dyDescent="0.4">
      <c r="A204" s="5">
        <v>180</v>
      </c>
      <c r="B204" s="5">
        <v>7835.6069367710243</v>
      </c>
      <c r="C204" s="5">
        <v>-261.60693677102427</v>
      </c>
      <c r="D204">
        <f t="shared" si="3"/>
        <v>68438.189366718681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CAD92-61BC-4F54-B20D-8286755D1491}">
  <dimension ref="A1:D195"/>
  <sheetViews>
    <sheetView workbookViewId="0">
      <selection activeCell="F191" sqref="F191"/>
    </sheetView>
  </sheetViews>
  <sheetFormatPr defaultRowHeight="14.5" x14ac:dyDescent="0.35"/>
  <sheetData>
    <row r="1" spans="1:4" x14ac:dyDescent="0.35">
      <c r="A1" t="s">
        <v>0</v>
      </c>
      <c r="B1" t="s">
        <v>2</v>
      </c>
      <c r="C1" t="s">
        <v>36</v>
      </c>
      <c r="D1" t="s">
        <v>1</v>
      </c>
    </row>
    <row r="2" spans="1:4" x14ac:dyDescent="0.35">
      <c r="A2" s="4">
        <v>38596</v>
      </c>
      <c r="B2">
        <v>1</v>
      </c>
      <c r="C2">
        <f>B2*B2</f>
        <v>1</v>
      </c>
      <c r="D2">
        <v>8212</v>
      </c>
    </row>
    <row r="3" spans="1:4" x14ac:dyDescent="0.35">
      <c r="A3" s="4">
        <v>38626</v>
      </c>
      <c r="B3">
        <v>2</v>
      </c>
      <c r="C3">
        <f t="shared" ref="C3:C66" si="0">B3*B3</f>
        <v>4</v>
      </c>
      <c r="D3">
        <v>8215</v>
      </c>
    </row>
    <row r="4" spans="1:4" x14ac:dyDescent="0.35">
      <c r="A4" s="4">
        <v>38657</v>
      </c>
      <c r="B4">
        <v>3</v>
      </c>
      <c r="C4">
        <f t="shared" si="0"/>
        <v>9</v>
      </c>
      <c r="D4">
        <v>10005</v>
      </c>
    </row>
    <row r="5" spans="1:4" x14ac:dyDescent="0.35">
      <c r="A5" s="4">
        <v>38687</v>
      </c>
      <c r="B5">
        <v>4</v>
      </c>
      <c r="C5">
        <f t="shared" si="0"/>
        <v>16</v>
      </c>
      <c r="D5">
        <v>14774</v>
      </c>
    </row>
    <row r="6" spans="1:4" x14ac:dyDescent="0.35">
      <c r="A6" s="4">
        <v>38718</v>
      </c>
      <c r="B6">
        <v>5</v>
      </c>
      <c r="C6">
        <f t="shared" si="0"/>
        <v>25</v>
      </c>
      <c r="D6">
        <v>8775</v>
      </c>
    </row>
    <row r="7" spans="1:4" x14ac:dyDescent="0.35">
      <c r="A7" s="4">
        <v>38749</v>
      </c>
      <c r="B7">
        <v>6</v>
      </c>
      <c r="C7">
        <f t="shared" si="0"/>
        <v>36</v>
      </c>
      <c r="D7">
        <v>8236</v>
      </c>
    </row>
    <row r="8" spans="1:4" x14ac:dyDescent="0.35">
      <c r="A8" s="4">
        <v>38777</v>
      </c>
      <c r="B8">
        <v>7</v>
      </c>
      <c r="C8">
        <f t="shared" si="0"/>
        <v>49</v>
      </c>
      <c r="D8">
        <v>8680</v>
      </c>
    </row>
    <row r="9" spans="1:4" x14ac:dyDescent="0.35">
      <c r="A9" s="4">
        <v>38808</v>
      </c>
      <c r="B9">
        <v>8</v>
      </c>
      <c r="C9">
        <f t="shared" si="0"/>
        <v>64</v>
      </c>
      <c r="D9">
        <v>7790</v>
      </c>
    </row>
    <row r="10" spans="1:4" x14ac:dyDescent="0.35">
      <c r="A10" s="4">
        <v>38838</v>
      </c>
      <c r="B10">
        <v>9</v>
      </c>
      <c r="C10">
        <f t="shared" si="0"/>
        <v>81</v>
      </c>
      <c r="D10">
        <v>8374</v>
      </c>
    </row>
    <row r="11" spans="1:4" x14ac:dyDescent="0.35">
      <c r="A11" s="4">
        <v>38869</v>
      </c>
      <c r="B11">
        <v>10</v>
      </c>
      <c r="C11">
        <f t="shared" si="0"/>
        <v>100</v>
      </c>
      <c r="D11">
        <v>8509</v>
      </c>
    </row>
    <row r="12" spans="1:4" x14ac:dyDescent="0.35">
      <c r="A12" s="4">
        <v>38899</v>
      </c>
      <c r="B12">
        <v>11</v>
      </c>
      <c r="C12">
        <f t="shared" si="0"/>
        <v>121</v>
      </c>
      <c r="D12">
        <v>8451</v>
      </c>
    </row>
    <row r="13" spans="1:4" x14ac:dyDescent="0.35">
      <c r="A13" s="4">
        <v>38930</v>
      </c>
      <c r="B13">
        <v>12</v>
      </c>
      <c r="C13">
        <f t="shared" si="0"/>
        <v>144</v>
      </c>
      <c r="D13">
        <v>9051</v>
      </c>
    </row>
    <row r="14" spans="1:4" x14ac:dyDescent="0.35">
      <c r="A14" s="4">
        <v>38961</v>
      </c>
      <c r="B14">
        <v>13</v>
      </c>
      <c r="C14">
        <f t="shared" si="0"/>
        <v>169</v>
      </c>
      <c r="D14">
        <v>8370</v>
      </c>
    </row>
    <row r="15" spans="1:4" x14ac:dyDescent="0.35">
      <c r="A15" s="4">
        <v>38991</v>
      </c>
      <c r="B15">
        <v>14</v>
      </c>
      <c r="C15">
        <f t="shared" si="0"/>
        <v>196</v>
      </c>
      <c r="D15">
        <v>8058</v>
      </c>
    </row>
    <row r="16" spans="1:4" x14ac:dyDescent="0.35">
      <c r="A16" s="4">
        <v>39022</v>
      </c>
      <c r="B16">
        <v>15</v>
      </c>
      <c r="C16">
        <f t="shared" si="0"/>
        <v>225</v>
      </c>
      <c r="D16">
        <v>10339</v>
      </c>
    </row>
    <row r="17" spans="1:4" x14ac:dyDescent="0.35">
      <c r="A17" s="4">
        <v>39052</v>
      </c>
      <c r="B17">
        <v>16</v>
      </c>
      <c r="C17">
        <f t="shared" si="0"/>
        <v>256</v>
      </c>
      <c r="D17">
        <v>15458</v>
      </c>
    </row>
    <row r="18" spans="1:4" x14ac:dyDescent="0.35">
      <c r="A18" s="4">
        <v>39083</v>
      </c>
      <c r="B18">
        <v>17</v>
      </c>
      <c r="C18">
        <f t="shared" si="0"/>
        <v>289</v>
      </c>
      <c r="D18">
        <v>8712</v>
      </c>
    </row>
    <row r="19" spans="1:4" x14ac:dyDescent="0.35">
      <c r="A19" s="4">
        <v>39114</v>
      </c>
      <c r="B19">
        <v>18</v>
      </c>
      <c r="C19">
        <f t="shared" si="0"/>
        <v>324</v>
      </c>
      <c r="D19">
        <v>8293</v>
      </c>
    </row>
    <row r="20" spans="1:4" x14ac:dyDescent="0.35">
      <c r="A20" s="4">
        <v>39142</v>
      </c>
      <c r="B20">
        <v>19</v>
      </c>
      <c r="C20">
        <f t="shared" si="0"/>
        <v>361</v>
      </c>
      <c r="D20">
        <v>8521</v>
      </c>
    </row>
    <row r="21" spans="1:4" x14ac:dyDescent="0.35">
      <c r="A21" s="4">
        <v>39173</v>
      </c>
      <c r="B21">
        <v>20</v>
      </c>
      <c r="C21">
        <f t="shared" si="0"/>
        <v>400</v>
      </c>
      <c r="D21">
        <v>7657</v>
      </c>
    </row>
    <row r="22" spans="1:4" x14ac:dyDescent="0.35">
      <c r="A22" s="4">
        <v>39203</v>
      </c>
      <c r="B22">
        <v>21</v>
      </c>
      <c r="C22">
        <f t="shared" si="0"/>
        <v>441</v>
      </c>
      <c r="D22">
        <v>8381</v>
      </c>
    </row>
    <row r="23" spans="1:4" x14ac:dyDescent="0.35">
      <c r="A23" s="4">
        <v>39234</v>
      </c>
      <c r="B23">
        <v>22</v>
      </c>
      <c r="C23">
        <f t="shared" si="0"/>
        <v>484</v>
      </c>
      <c r="D23">
        <v>8400</v>
      </c>
    </row>
    <row r="24" spans="1:4" x14ac:dyDescent="0.35">
      <c r="A24" s="4">
        <v>39264</v>
      </c>
      <c r="B24">
        <v>23</v>
      </c>
      <c r="C24">
        <f t="shared" si="0"/>
        <v>529</v>
      </c>
      <c r="D24">
        <v>8443</v>
      </c>
    </row>
    <row r="25" spans="1:4" x14ac:dyDescent="0.35">
      <c r="A25" s="4">
        <v>39295</v>
      </c>
      <c r="B25">
        <v>24</v>
      </c>
      <c r="C25">
        <f t="shared" si="0"/>
        <v>576</v>
      </c>
      <c r="D25">
        <v>9209</v>
      </c>
    </row>
    <row r="26" spans="1:4" x14ac:dyDescent="0.35">
      <c r="A26" s="4">
        <v>39326</v>
      </c>
      <c r="B26">
        <v>25</v>
      </c>
      <c r="C26">
        <f t="shared" si="0"/>
        <v>625</v>
      </c>
      <c r="D26">
        <v>8275</v>
      </c>
    </row>
    <row r="27" spans="1:4" x14ac:dyDescent="0.35">
      <c r="A27" s="4">
        <v>39356</v>
      </c>
      <c r="B27">
        <v>26</v>
      </c>
      <c r="C27">
        <f t="shared" si="0"/>
        <v>676</v>
      </c>
      <c r="D27">
        <v>8345</v>
      </c>
    </row>
    <row r="28" spans="1:4" x14ac:dyDescent="0.35">
      <c r="A28" s="4">
        <v>39387</v>
      </c>
      <c r="B28">
        <v>27</v>
      </c>
      <c r="C28">
        <f t="shared" si="0"/>
        <v>729</v>
      </c>
      <c r="D28">
        <v>10948</v>
      </c>
    </row>
    <row r="29" spans="1:4" x14ac:dyDescent="0.35">
      <c r="A29" s="4">
        <v>39417</v>
      </c>
      <c r="B29">
        <v>28</v>
      </c>
      <c r="C29">
        <f t="shared" si="0"/>
        <v>784</v>
      </c>
      <c r="D29">
        <v>15157</v>
      </c>
    </row>
    <row r="30" spans="1:4" x14ac:dyDescent="0.35">
      <c r="A30" s="4">
        <v>39448</v>
      </c>
      <c r="B30">
        <v>29</v>
      </c>
      <c r="C30">
        <f t="shared" si="0"/>
        <v>841</v>
      </c>
      <c r="D30">
        <v>8680</v>
      </c>
    </row>
    <row r="31" spans="1:4" x14ac:dyDescent="0.35">
      <c r="A31" s="4">
        <v>39479</v>
      </c>
      <c r="B31">
        <v>30</v>
      </c>
      <c r="C31">
        <f t="shared" si="0"/>
        <v>900</v>
      </c>
      <c r="D31">
        <v>8709</v>
      </c>
    </row>
    <row r="32" spans="1:4" x14ac:dyDescent="0.35">
      <c r="A32" s="4">
        <v>39508</v>
      </c>
      <c r="B32">
        <v>31</v>
      </c>
      <c r="C32">
        <f t="shared" si="0"/>
        <v>961</v>
      </c>
      <c r="D32">
        <v>8529</v>
      </c>
    </row>
    <row r="33" spans="1:4" x14ac:dyDescent="0.35">
      <c r="A33" s="4">
        <v>39539</v>
      </c>
      <c r="B33">
        <v>32</v>
      </c>
      <c r="C33">
        <f t="shared" si="0"/>
        <v>1024</v>
      </c>
      <c r="D33">
        <v>7958</v>
      </c>
    </row>
    <row r="34" spans="1:4" x14ac:dyDescent="0.35">
      <c r="A34" s="4">
        <v>39569</v>
      </c>
      <c r="B34">
        <v>33</v>
      </c>
      <c r="C34">
        <f t="shared" si="0"/>
        <v>1089</v>
      </c>
      <c r="D34">
        <v>8834</v>
      </c>
    </row>
    <row r="35" spans="1:4" x14ac:dyDescent="0.35">
      <c r="A35" s="4">
        <v>39600</v>
      </c>
      <c r="B35">
        <v>34</v>
      </c>
      <c r="C35">
        <f t="shared" si="0"/>
        <v>1156</v>
      </c>
      <c r="D35">
        <v>8635</v>
      </c>
    </row>
    <row r="36" spans="1:4" x14ac:dyDescent="0.35">
      <c r="A36" s="4">
        <v>39630</v>
      </c>
      <c r="B36">
        <v>35</v>
      </c>
      <c r="C36">
        <f t="shared" si="0"/>
        <v>1225</v>
      </c>
      <c r="D36">
        <v>8807</v>
      </c>
    </row>
    <row r="37" spans="1:4" x14ac:dyDescent="0.35">
      <c r="A37" s="4">
        <v>39661</v>
      </c>
      <c r="B37">
        <v>36</v>
      </c>
      <c r="C37">
        <f t="shared" si="0"/>
        <v>1296</v>
      </c>
      <c r="D37">
        <v>9017</v>
      </c>
    </row>
    <row r="38" spans="1:4" x14ac:dyDescent="0.35">
      <c r="A38" s="4">
        <v>39692</v>
      </c>
      <c r="B38">
        <v>37</v>
      </c>
      <c r="C38">
        <f t="shared" si="0"/>
        <v>1369</v>
      </c>
      <c r="D38">
        <v>8047</v>
      </c>
    </row>
    <row r="39" spans="1:4" x14ac:dyDescent="0.35">
      <c r="A39" s="4">
        <v>39722</v>
      </c>
      <c r="B39">
        <v>38</v>
      </c>
      <c r="C39">
        <f t="shared" si="0"/>
        <v>1444</v>
      </c>
      <c r="D39">
        <v>7789</v>
      </c>
    </row>
    <row r="40" spans="1:4" x14ac:dyDescent="0.35">
      <c r="A40" s="4">
        <v>39753</v>
      </c>
      <c r="B40">
        <v>39</v>
      </c>
      <c r="C40">
        <f t="shared" si="0"/>
        <v>1521</v>
      </c>
      <c r="D40">
        <v>9934</v>
      </c>
    </row>
    <row r="41" spans="1:4" x14ac:dyDescent="0.35">
      <c r="A41" s="4">
        <v>39783</v>
      </c>
      <c r="B41">
        <v>40</v>
      </c>
      <c r="C41">
        <f t="shared" si="0"/>
        <v>1600</v>
      </c>
      <c r="D41">
        <v>13445</v>
      </c>
    </row>
    <row r="42" spans="1:4" x14ac:dyDescent="0.35">
      <c r="A42" s="4">
        <v>39814</v>
      </c>
      <c r="B42">
        <v>41</v>
      </c>
      <c r="C42">
        <f t="shared" si="0"/>
        <v>1681</v>
      </c>
      <c r="D42">
        <v>8404</v>
      </c>
    </row>
    <row r="43" spans="1:4" x14ac:dyDescent="0.35">
      <c r="A43" s="4">
        <v>39845</v>
      </c>
      <c r="B43">
        <v>42</v>
      </c>
      <c r="C43">
        <f t="shared" si="0"/>
        <v>1764</v>
      </c>
      <c r="D43">
        <v>8128</v>
      </c>
    </row>
    <row r="44" spans="1:4" x14ac:dyDescent="0.35">
      <c r="A44" s="4">
        <v>39873</v>
      </c>
      <c r="B44">
        <v>43</v>
      </c>
      <c r="C44">
        <f t="shared" si="0"/>
        <v>1849</v>
      </c>
      <c r="D44">
        <v>7597</v>
      </c>
    </row>
    <row r="45" spans="1:4" x14ac:dyDescent="0.35">
      <c r="A45" s="4">
        <v>39904</v>
      </c>
      <c r="B45">
        <v>44</v>
      </c>
      <c r="C45">
        <f t="shared" si="0"/>
        <v>1936</v>
      </c>
      <c r="D45">
        <v>6930</v>
      </c>
    </row>
    <row r="46" spans="1:4" x14ac:dyDescent="0.35">
      <c r="A46" s="4">
        <v>39934</v>
      </c>
      <c r="B46">
        <v>45</v>
      </c>
      <c r="C46">
        <f t="shared" si="0"/>
        <v>2025</v>
      </c>
      <c r="D46">
        <v>7320</v>
      </c>
    </row>
    <row r="47" spans="1:4" x14ac:dyDescent="0.35">
      <c r="A47" s="4">
        <v>39965</v>
      </c>
      <c r="B47">
        <v>46</v>
      </c>
      <c r="C47">
        <f t="shared" si="0"/>
        <v>2116</v>
      </c>
      <c r="D47">
        <v>7573</v>
      </c>
    </row>
    <row r="48" spans="1:4" x14ac:dyDescent="0.35">
      <c r="A48" s="4">
        <v>39995</v>
      </c>
      <c r="B48">
        <v>47</v>
      </c>
      <c r="C48">
        <f t="shared" si="0"/>
        <v>2209</v>
      </c>
      <c r="D48">
        <v>7543</v>
      </c>
    </row>
    <row r="49" spans="1:4" x14ac:dyDescent="0.35">
      <c r="A49" s="4">
        <v>40026</v>
      </c>
      <c r="B49">
        <v>48</v>
      </c>
      <c r="C49">
        <f t="shared" si="0"/>
        <v>2304</v>
      </c>
      <c r="D49">
        <v>7832</v>
      </c>
    </row>
    <row r="50" spans="1:4" x14ac:dyDescent="0.35">
      <c r="A50" s="4">
        <v>40057</v>
      </c>
      <c r="B50">
        <v>49</v>
      </c>
      <c r="C50">
        <f t="shared" si="0"/>
        <v>2401</v>
      </c>
      <c r="D50">
        <v>7248</v>
      </c>
    </row>
    <row r="51" spans="1:4" x14ac:dyDescent="0.35">
      <c r="A51" s="4">
        <v>40087</v>
      </c>
      <c r="B51">
        <v>50</v>
      </c>
      <c r="C51">
        <f t="shared" si="0"/>
        <v>2500</v>
      </c>
      <c r="D51">
        <v>7073</v>
      </c>
    </row>
    <row r="52" spans="1:4" x14ac:dyDescent="0.35">
      <c r="A52" s="4">
        <v>40118</v>
      </c>
      <c r="B52">
        <v>51</v>
      </c>
      <c r="C52">
        <f t="shared" si="0"/>
        <v>2601</v>
      </c>
      <c r="D52">
        <v>9431</v>
      </c>
    </row>
    <row r="53" spans="1:4" x14ac:dyDescent="0.35">
      <c r="A53" s="4">
        <v>40148</v>
      </c>
      <c r="B53">
        <v>52</v>
      </c>
      <c r="C53">
        <f t="shared" si="0"/>
        <v>2704</v>
      </c>
      <c r="D53">
        <v>12820</v>
      </c>
    </row>
    <row r="54" spans="1:4" x14ac:dyDescent="0.35">
      <c r="A54" s="4">
        <v>40179</v>
      </c>
      <c r="B54">
        <v>53</v>
      </c>
      <c r="C54">
        <f t="shared" si="0"/>
        <v>2809</v>
      </c>
      <c r="D54">
        <v>7639</v>
      </c>
    </row>
    <row r="55" spans="1:4" x14ac:dyDescent="0.35">
      <c r="A55" s="4">
        <v>40210</v>
      </c>
      <c r="B55">
        <v>54</v>
      </c>
      <c r="C55">
        <f t="shared" si="0"/>
        <v>2916</v>
      </c>
      <c r="D55">
        <v>7854</v>
      </c>
    </row>
    <row r="56" spans="1:4" x14ac:dyDescent="0.35">
      <c r="A56" s="4">
        <v>40238</v>
      </c>
      <c r="B56">
        <v>55</v>
      </c>
      <c r="C56">
        <f t="shared" si="0"/>
        <v>3025</v>
      </c>
      <c r="D56">
        <v>7773</v>
      </c>
    </row>
    <row r="57" spans="1:4" x14ac:dyDescent="0.35">
      <c r="A57" s="4">
        <v>40269</v>
      </c>
      <c r="B57">
        <v>56</v>
      </c>
      <c r="C57">
        <f t="shared" si="0"/>
        <v>3136</v>
      </c>
      <c r="D57">
        <v>7162</v>
      </c>
    </row>
    <row r="58" spans="1:4" x14ac:dyDescent="0.35">
      <c r="A58" s="4">
        <v>40299</v>
      </c>
      <c r="B58">
        <v>57</v>
      </c>
      <c r="C58">
        <f t="shared" si="0"/>
        <v>3249</v>
      </c>
      <c r="D58">
        <v>7613</v>
      </c>
    </row>
    <row r="59" spans="1:4" x14ac:dyDescent="0.35">
      <c r="A59" s="4">
        <v>40330</v>
      </c>
      <c r="B59">
        <v>58</v>
      </c>
      <c r="C59">
        <f t="shared" si="0"/>
        <v>3364</v>
      </c>
      <c r="D59">
        <v>7974</v>
      </c>
    </row>
    <row r="60" spans="1:4" x14ac:dyDescent="0.35">
      <c r="A60" s="4">
        <v>40360</v>
      </c>
      <c r="B60">
        <v>59</v>
      </c>
      <c r="C60">
        <f t="shared" si="0"/>
        <v>3481</v>
      </c>
      <c r="D60">
        <v>7960</v>
      </c>
    </row>
    <row r="61" spans="1:4" x14ac:dyDescent="0.35">
      <c r="A61" s="4">
        <v>40391</v>
      </c>
      <c r="B61">
        <v>60</v>
      </c>
      <c r="C61">
        <f t="shared" si="0"/>
        <v>3600</v>
      </c>
      <c r="D61">
        <v>8137</v>
      </c>
    </row>
    <row r="62" spans="1:4" x14ac:dyDescent="0.35">
      <c r="A62" s="4">
        <v>40422</v>
      </c>
      <c r="B62">
        <v>61</v>
      </c>
      <c r="C62">
        <f t="shared" si="0"/>
        <v>3721</v>
      </c>
      <c r="D62">
        <v>7654</v>
      </c>
    </row>
    <row r="63" spans="1:4" x14ac:dyDescent="0.35">
      <c r="A63" s="4">
        <v>40452</v>
      </c>
      <c r="B63">
        <v>62</v>
      </c>
      <c r="C63">
        <f t="shared" si="0"/>
        <v>3844</v>
      </c>
      <c r="D63">
        <v>7323</v>
      </c>
    </row>
    <row r="64" spans="1:4" x14ac:dyDescent="0.35">
      <c r="A64" s="4">
        <v>40483</v>
      </c>
      <c r="B64">
        <v>63</v>
      </c>
      <c r="C64">
        <f t="shared" si="0"/>
        <v>3969</v>
      </c>
      <c r="D64">
        <v>9485</v>
      </c>
    </row>
    <row r="65" spans="1:4" x14ac:dyDescent="0.35">
      <c r="A65" s="4">
        <v>40513</v>
      </c>
      <c r="B65">
        <v>64</v>
      </c>
      <c r="C65">
        <f t="shared" si="0"/>
        <v>4096</v>
      </c>
      <c r="D65">
        <v>13015</v>
      </c>
    </row>
    <row r="66" spans="1:4" x14ac:dyDescent="0.35">
      <c r="A66" s="4">
        <v>40544</v>
      </c>
      <c r="B66">
        <v>65</v>
      </c>
      <c r="C66">
        <f t="shared" si="0"/>
        <v>4225</v>
      </c>
      <c r="D66">
        <v>7585</v>
      </c>
    </row>
    <row r="67" spans="1:4" x14ac:dyDescent="0.35">
      <c r="A67" s="4">
        <v>40575</v>
      </c>
      <c r="B67">
        <v>66</v>
      </c>
      <c r="C67">
        <f t="shared" ref="C67:C130" si="1">B67*B67</f>
        <v>4356</v>
      </c>
      <c r="D67">
        <v>7788</v>
      </c>
    </row>
    <row r="68" spans="1:4" x14ac:dyDescent="0.35">
      <c r="A68" s="4">
        <v>40603</v>
      </c>
      <c r="B68">
        <v>67</v>
      </c>
      <c r="C68">
        <f t="shared" si="1"/>
        <v>4489</v>
      </c>
      <c r="D68">
        <v>8197</v>
      </c>
    </row>
    <row r="69" spans="1:4" x14ac:dyDescent="0.35">
      <c r="A69" s="4">
        <v>40634</v>
      </c>
      <c r="B69">
        <v>68</v>
      </c>
      <c r="C69">
        <f t="shared" si="1"/>
        <v>4624</v>
      </c>
      <c r="D69">
        <v>7335</v>
      </c>
    </row>
    <row r="70" spans="1:4" x14ac:dyDescent="0.35">
      <c r="A70" s="4">
        <v>40664</v>
      </c>
      <c r="B70">
        <v>69</v>
      </c>
      <c r="C70">
        <f t="shared" si="1"/>
        <v>4761</v>
      </c>
      <c r="D70">
        <v>7625</v>
      </c>
    </row>
    <row r="71" spans="1:4" x14ac:dyDescent="0.35">
      <c r="A71" s="4">
        <v>40695</v>
      </c>
      <c r="B71">
        <v>70</v>
      </c>
      <c r="C71">
        <f t="shared" si="1"/>
        <v>4900</v>
      </c>
      <c r="D71">
        <v>7874</v>
      </c>
    </row>
    <row r="72" spans="1:4" x14ac:dyDescent="0.35">
      <c r="A72" s="4">
        <v>40725</v>
      </c>
      <c r="B72">
        <v>71</v>
      </c>
      <c r="C72">
        <f t="shared" si="1"/>
        <v>5041</v>
      </c>
      <c r="D72">
        <v>8035</v>
      </c>
    </row>
    <row r="73" spans="1:4" x14ac:dyDescent="0.35">
      <c r="A73" s="4">
        <v>40756</v>
      </c>
      <c r="B73">
        <v>72</v>
      </c>
      <c r="C73">
        <f t="shared" si="1"/>
        <v>5184</v>
      </c>
      <c r="D73">
        <v>8460</v>
      </c>
    </row>
    <row r="74" spans="1:4" x14ac:dyDescent="0.35">
      <c r="A74" s="4">
        <v>40787</v>
      </c>
      <c r="B74">
        <v>73</v>
      </c>
      <c r="C74">
        <f t="shared" si="1"/>
        <v>5329</v>
      </c>
      <c r="D74">
        <v>7771</v>
      </c>
    </row>
    <row r="75" spans="1:4" x14ac:dyDescent="0.35">
      <c r="A75" s="4">
        <v>40817</v>
      </c>
      <c r="B75">
        <v>74</v>
      </c>
      <c r="C75">
        <f t="shared" si="1"/>
        <v>5476</v>
      </c>
      <c r="D75">
        <v>7898</v>
      </c>
    </row>
    <row r="76" spans="1:4" x14ac:dyDescent="0.35">
      <c r="A76" s="4">
        <v>40848</v>
      </c>
      <c r="B76">
        <v>75</v>
      </c>
      <c r="C76">
        <f t="shared" si="1"/>
        <v>5625</v>
      </c>
      <c r="D76">
        <v>10193</v>
      </c>
    </row>
    <row r="77" spans="1:4" x14ac:dyDescent="0.35">
      <c r="A77" s="4">
        <v>40878</v>
      </c>
      <c r="B77">
        <v>76</v>
      </c>
      <c r="C77">
        <f t="shared" si="1"/>
        <v>5776</v>
      </c>
      <c r="D77">
        <v>13217</v>
      </c>
    </row>
    <row r="78" spans="1:4" x14ac:dyDescent="0.35">
      <c r="A78" s="4">
        <v>40909</v>
      </c>
      <c r="B78">
        <v>77</v>
      </c>
      <c r="C78">
        <f t="shared" si="1"/>
        <v>5929</v>
      </c>
      <c r="D78">
        <v>7832</v>
      </c>
    </row>
    <row r="79" spans="1:4" x14ac:dyDescent="0.35">
      <c r="A79" s="4">
        <v>40940</v>
      </c>
      <c r="B79">
        <v>78</v>
      </c>
      <c r="C79">
        <f t="shared" si="1"/>
        <v>6084</v>
      </c>
      <c r="D79">
        <v>8256</v>
      </c>
    </row>
    <row r="80" spans="1:4" x14ac:dyDescent="0.35">
      <c r="A80" s="4">
        <v>40969</v>
      </c>
      <c r="B80">
        <v>79</v>
      </c>
      <c r="C80">
        <f t="shared" si="1"/>
        <v>6241</v>
      </c>
      <c r="D80">
        <v>8507</v>
      </c>
    </row>
    <row r="81" spans="1:4" x14ac:dyDescent="0.35">
      <c r="A81" s="4">
        <v>41000</v>
      </c>
      <c r="B81">
        <v>80</v>
      </c>
      <c r="C81">
        <f t="shared" si="1"/>
        <v>6400</v>
      </c>
      <c r="D81">
        <v>7241</v>
      </c>
    </row>
    <row r="82" spans="1:4" x14ac:dyDescent="0.35">
      <c r="A82" s="4">
        <v>41030</v>
      </c>
      <c r="B82">
        <v>81</v>
      </c>
      <c r="C82">
        <f t="shared" si="1"/>
        <v>6561</v>
      </c>
      <c r="D82">
        <v>7955</v>
      </c>
    </row>
    <row r="83" spans="1:4" x14ac:dyDescent="0.35">
      <c r="A83" s="4">
        <v>41061</v>
      </c>
      <c r="B83">
        <v>82</v>
      </c>
      <c r="C83">
        <f t="shared" si="1"/>
        <v>6724</v>
      </c>
      <c r="D83">
        <v>8009</v>
      </c>
    </row>
    <row r="84" spans="1:4" x14ac:dyDescent="0.35">
      <c r="A84" s="4">
        <v>41091</v>
      </c>
      <c r="B84">
        <v>83</v>
      </c>
      <c r="C84">
        <f t="shared" si="1"/>
        <v>6889</v>
      </c>
      <c r="D84">
        <v>8190</v>
      </c>
    </row>
    <row r="85" spans="1:4" x14ac:dyDescent="0.35">
      <c r="A85" s="4">
        <v>41122</v>
      </c>
      <c r="B85">
        <v>84</v>
      </c>
      <c r="C85">
        <f t="shared" si="1"/>
        <v>7056</v>
      </c>
      <c r="D85">
        <v>8474</v>
      </c>
    </row>
    <row r="86" spans="1:4" x14ac:dyDescent="0.35">
      <c r="A86" s="4">
        <v>41153</v>
      </c>
      <c r="B86">
        <v>85</v>
      </c>
      <c r="C86">
        <f t="shared" si="1"/>
        <v>7225</v>
      </c>
      <c r="D86">
        <v>7826</v>
      </c>
    </row>
    <row r="87" spans="1:4" x14ac:dyDescent="0.35">
      <c r="A87" s="4">
        <v>41183</v>
      </c>
      <c r="B87">
        <v>86</v>
      </c>
      <c r="C87">
        <f t="shared" si="1"/>
        <v>7396</v>
      </c>
      <c r="D87">
        <v>7657</v>
      </c>
    </row>
    <row r="88" spans="1:4" x14ac:dyDescent="0.35">
      <c r="A88" s="4">
        <v>41214</v>
      </c>
      <c r="B88">
        <v>87</v>
      </c>
      <c r="C88">
        <f t="shared" si="1"/>
        <v>7569</v>
      </c>
      <c r="D88">
        <v>10401</v>
      </c>
    </row>
    <row r="89" spans="1:4" x14ac:dyDescent="0.35">
      <c r="A89" s="4">
        <v>41244</v>
      </c>
      <c r="B89">
        <v>88</v>
      </c>
      <c r="C89">
        <f t="shared" si="1"/>
        <v>7744</v>
      </c>
      <c r="D89">
        <v>13534</v>
      </c>
    </row>
    <row r="90" spans="1:4" x14ac:dyDescent="0.35">
      <c r="A90" s="4">
        <v>41275</v>
      </c>
      <c r="B90">
        <v>89</v>
      </c>
      <c r="C90">
        <f t="shared" si="1"/>
        <v>7921</v>
      </c>
      <c r="D90">
        <v>8201</v>
      </c>
    </row>
    <row r="91" spans="1:4" x14ac:dyDescent="0.35">
      <c r="A91" s="4">
        <v>41306</v>
      </c>
      <c r="B91">
        <v>90</v>
      </c>
      <c r="C91">
        <f t="shared" si="1"/>
        <v>8100</v>
      </c>
      <c r="D91">
        <v>8307</v>
      </c>
    </row>
    <row r="92" spans="1:4" x14ac:dyDescent="0.35">
      <c r="A92" s="4">
        <v>41334</v>
      </c>
      <c r="B92">
        <v>91</v>
      </c>
      <c r="C92">
        <f t="shared" si="1"/>
        <v>8281</v>
      </c>
      <c r="D92">
        <v>8344</v>
      </c>
    </row>
    <row r="93" spans="1:4" x14ac:dyDescent="0.35">
      <c r="A93" s="4">
        <v>41365</v>
      </c>
      <c r="B93">
        <v>92</v>
      </c>
      <c r="C93">
        <f t="shared" si="1"/>
        <v>8464</v>
      </c>
      <c r="D93">
        <v>7421</v>
      </c>
    </row>
    <row r="94" spans="1:4" x14ac:dyDescent="0.35">
      <c r="A94" s="4">
        <v>41395</v>
      </c>
      <c r="B94">
        <v>93</v>
      </c>
      <c r="C94">
        <f t="shared" si="1"/>
        <v>8649</v>
      </c>
      <c r="D94">
        <v>7968</v>
      </c>
    </row>
    <row r="95" spans="1:4" x14ac:dyDescent="0.35">
      <c r="A95" s="4">
        <v>41426</v>
      </c>
      <c r="B95">
        <v>94</v>
      </c>
      <c r="C95">
        <f t="shared" si="1"/>
        <v>8836</v>
      </c>
      <c r="D95">
        <v>7954</v>
      </c>
    </row>
    <row r="96" spans="1:4" x14ac:dyDescent="0.35">
      <c r="A96" s="4">
        <v>41456</v>
      </c>
      <c r="B96">
        <v>95</v>
      </c>
      <c r="C96">
        <f t="shared" si="1"/>
        <v>9025</v>
      </c>
      <c r="D96">
        <v>8159</v>
      </c>
    </row>
    <row r="97" spans="1:4" x14ac:dyDescent="0.35">
      <c r="A97" s="4">
        <v>41487</v>
      </c>
      <c r="B97">
        <v>96</v>
      </c>
      <c r="C97">
        <f t="shared" si="1"/>
        <v>9216</v>
      </c>
      <c r="D97">
        <v>8510</v>
      </c>
    </row>
    <row r="98" spans="1:4" x14ac:dyDescent="0.35">
      <c r="A98" s="4">
        <v>41518</v>
      </c>
      <c r="B98">
        <v>97</v>
      </c>
      <c r="C98">
        <f t="shared" si="1"/>
        <v>9409</v>
      </c>
      <c r="D98">
        <v>7962</v>
      </c>
    </row>
    <row r="99" spans="1:4" x14ac:dyDescent="0.35">
      <c r="A99" s="4">
        <v>41548</v>
      </c>
      <c r="B99">
        <v>98</v>
      </c>
      <c r="C99">
        <f t="shared" si="1"/>
        <v>9604</v>
      </c>
      <c r="D99">
        <v>8148</v>
      </c>
    </row>
    <row r="100" spans="1:4" x14ac:dyDescent="0.35">
      <c r="A100" s="4">
        <v>41579</v>
      </c>
      <c r="B100">
        <v>99</v>
      </c>
      <c r="C100">
        <f t="shared" si="1"/>
        <v>9801</v>
      </c>
      <c r="D100">
        <v>10511</v>
      </c>
    </row>
    <row r="101" spans="1:4" x14ac:dyDescent="0.35">
      <c r="A101" s="4">
        <v>41609</v>
      </c>
      <c r="B101">
        <v>100</v>
      </c>
      <c r="C101">
        <f t="shared" si="1"/>
        <v>10000</v>
      </c>
      <c r="D101">
        <v>13214</v>
      </c>
    </row>
    <row r="102" spans="1:4" x14ac:dyDescent="0.35">
      <c r="A102" s="4">
        <v>41640</v>
      </c>
      <c r="B102">
        <v>101</v>
      </c>
      <c r="C102">
        <f t="shared" si="1"/>
        <v>10201</v>
      </c>
      <c r="D102">
        <v>8024</v>
      </c>
    </row>
    <row r="103" spans="1:4" x14ac:dyDescent="0.35">
      <c r="A103" s="4">
        <v>41671</v>
      </c>
      <c r="B103">
        <v>102</v>
      </c>
      <c r="C103">
        <f t="shared" si="1"/>
        <v>10404</v>
      </c>
      <c r="D103">
        <v>8009</v>
      </c>
    </row>
    <row r="104" spans="1:4" x14ac:dyDescent="0.35">
      <c r="A104" s="4">
        <v>41699</v>
      </c>
      <c r="B104">
        <v>103</v>
      </c>
      <c r="C104">
        <f t="shared" si="1"/>
        <v>10609</v>
      </c>
      <c r="D104">
        <v>8324</v>
      </c>
    </row>
    <row r="105" spans="1:4" x14ac:dyDescent="0.35">
      <c r="A105" s="4">
        <v>41730</v>
      </c>
      <c r="B105">
        <v>104</v>
      </c>
      <c r="C105">
        <f t="shared" si="1"/>
        <v>10816</v>
      </c>
      <c r="D105">
        <v>7348</v>
      </c>
    </row>
    <row r="106" spans="1:4" x14ac:dyDescent="0.35">
      <c r="A106" s="4">
        <v>41760</v>
      </c>
      <c r="B106">
        <v>105</v>
      </c>
      <c r="C106">
        <f t="shared" si="1"/>
        <v>11025</v>
      </c>
      <c r="D106">
        <v>7824</v>
      </c>
    </row>
    <row r="107" spans="1:4" x14ac:dyDescent="0.35">
      <c r="A107" s="4">
        <v>41791</v>
      </c>
      <c r="B107">
        <v>106</v>
      </c>
      <c r="C107">
        <f t="shared" si="1"/>
        <v>11236</v>
      </c>
      <c r="D107">
        <v>7750</v>
      </c>
    </row>
    <row r="108" spans="1:4" x14ac:dyDescent="0.35">
      <c r="A108" s="4">
        <v>41821</v>
      </c>
      <c r="B108">
        <v>107</v>
      </c>
      <c r="C108">
        <f t="shared" si="1"/>
        <v>11449</v>
      </c>
      <c r="D108">
        <v>8056</v>
      </c>
    </row>
    <row r="109" spans="1:4" x14ac:dyDescent="0.35">
      <c r="A109" s="4">
        <v>41852</v>
      </c>
      <c r="B109">
        <v>108</v>
      </c>
      <c r="C109">
        <f t="shared" si="1"/>
        <v>11664</v>
      </c>
      <c r="D109">
        <v>8363</v>
      </c>
    </row>
    <row r="110" spans="1:4" x14ac:dyDescent="0.35">
      <c r="A110" s="4">
        <v>41883</v>
      </c>
      <c r="B110">
        <v>109</v>
      </c>
      <c r="C110">
        <f t="shared" si="1"/>
        <v>11881</v>
      </c>
      <c r="D110">
        <v>8374</v>
      </c>
    </row>
    <row r="111" spans="1:4" x14ac:dyDescent="0.35">
      <c r="A111" s="4">
        <v>41913</v>
      </c>
      <c r="B111">
        <v>110</v>
      </c>
      <c r="C111">
        <f t="shared" si="1"/>
        <v>12100</v>
      </c>
      <c r="D111">
        <v>8261</v>
      </c>
    </row>
    <row r="112" spans="1:4" x14ac:dyDescent="0.35">
      <c r="A112" s="4">
        <v>41944</v>
      </c>
      <c r="B112">
        <v>111</v>
      </c>
      <c r="C112">
        <f t="shared" si="1"/>
        <v>12321</v>
      </c>
      <c r="D112">
        <v>10965</v>
      </c>
    </row>
    <row r="113" spans="1:4" x14ac:dyDescent="0.35">
      <c r="A113" s="4">
        <v>41974</v>
      </c>
      <c r="B113">
        <v>112</v>
      </c>
      <c r="C113">
        <f t="shared" si="1"/>
        <v>12544</v>
      </c>
      <c r="D113">
        <v>13899</v>
      </c>
    </row>
    <row r="114" spans="1:4" x14ac:dyDescent="0.35">
      <c r="A114" s="4">
        <v>42005</v>
      </c>
      <c r="B114">
        <v>113</v>
      </c>
      <c r="C114">
        <f t="shared" si="1"/>
        <v>12769</v>
      </c>
      <c r="D114">
        <v>8219</v>
      </c>
    </row>
    <row r="115" spans="1:4" x14ac:dyDescent="0.35">
      <c r="A115" s="4">
        <v>42036</v>
      </c>
      <c r="B115">
        <v>114</v>
      </c>
      <c r="C115">
        <f t="shared" si="1"/>
        <v>12996</v>
      </c>
      <c r="D115">
        <v>7933</v>
      </c>
    </row>
    <row r="116" spans="1:4" x14ac:dyDescent="0.35">
      <c r="A116" s="4">
        <v>42064</v>
      </c>
      <c r="B116">
        <v>115</v>
      </c>
      <c r="C116">
        <f t="shared" si="1"/>
        <v>13225</v>
      </c>
      <c r="D116">
        <v>8107</v>
      </c>
    </row>
    <row r="117" spans="1:4" x14ac:dyDescent="0.35">
      <c r="A117" s="4">
        <v>42095</v>
      </c>
      <c r="B117">
        <v>116</v>
      </c>
      <c r="C117">
        <f t="shared" si="1"/>
        <v>13456</v>
      </c>
      <c r="D117">
        <v>7318</v>
      </c>
    </row>
    <row r="118" spans="1:4" x14ac:dyDescent="0.35">
      <c r="A118" s="4">
        <v>42125</v>
      </c>
      <c r="B118">
        <v>117</v>
      </c>
      <c r="C118">
        <f t="shared" si="1"/>
        <v>13689</v>
      </c>
      <c r="D118">
        <v>7851</v>
      </c>
    </row>
    <row r="119" spans="1:4" x14ac:dyDescent="0.35">
      <c r="A119" s="4">
        <v>42156</v>
      </c>
      <c r="B119">
        <v>118</v>
      </c>
      <c r="C119">
        <f t="shared" si="1"/>
        <v>13924</v>
      </c>
      <c r="D119">
        <v>8167</v>
      </c>
    </row>
    <row r="120" spans="1:4" x14ac:dyDescent="0.35">
      <c r="A120" s="4">
        <v>42186</v>
      </c>
      <c r="B120">
        <v>119</v>
      </c>
      <c r="C120">
        <f t="shared" si="1"/>
        <v>14161</v>
      </c>
      <c r="D120">
        <v>8131</v>
      </c>
    </row>
    <row r="121" spans="1:4" x14ac:dyDescent="0.35">
      <c r="A121" s="4">
        <v>42217</v>
      </c>
      <c r="B121">
        <v>120</v>
      </c>
      <c r="C121">
        <f t="shared" si="1"/>
        <v>14400</v>
      </c>
      <c r="D121">
        <v>8341</v>
      </c>
    </row>
    <row r="122" spans="1:4" x14ac:dyDescent="0.35">
      <c r="A122" s="4">
        <v>42248</v>
      </c>
      <c r="B122">
        <v>121</v>
      </c>
      <c r="C122">
        <f t="shared" si="1"/>
        <v>14641</v>
      </c>
      <c r="D122">
        <v>8259</v>
      </c>
    </row>
    <row r="123" spans="1:4" x14ac:dyDescent="0.35">
      <c r="A123" s="4">
        <v>42278</v>
      </c>
      <c r="B123">
        <v>122</v>
      </c>
      <c r="C123">
        <f t="shared" si="1"/>
        <v>14884</v>
      </c>
      <c r="D123">
        <v>8087</v>
      </c>
    </row>
    <row r="124" spans="1:4" x14ac:dyDescent="0.35">
      <c r="A124" s="4">
        <v>42309</v>
      </c>
      <c r="B124">
        <v>123</v>
      </c>
      <c r="C124">
        <f t="shared" si="1"/>
        <v>15129</v>
      </c>
      <c r="D124">
        <v>10329</v>
      </c>
    </row>
    <row r="125" spans="1:4" x14ac:dyDescent="0.35">
      <c r="A125" s="4">
        <v>42339</v>
      </c>
      <c r="B125">
        <v>124</v>
      </c>
      <c r="C125">
        <f t="shared" si="1"/>
        <v>15376</v>
      </c>
      <c r="D125">
        <v>12916</v>
      </c>
    </row>
    <row r="126" spans="1:4" x14ac:dyDescent="0.35">
      <c r="A126" s="4">
        <v>42370</v>
      </c>
      <c r="B126">
        <v>125</v>
      </c>
      <c r="C126">
        <f t="shared" si="1"/>
        <v>15625</v>
      </c>
      <c r="D126">
        <v>7595</v>
      </c>
    </row>
    <row r="127" spans="1:4" x14ac:dyDescent="0.35">
      <c r="A127" s="4">
        <v>42401</v>
      </c>
      <c r="B127">
        <v>126</v>
      </c>
      <c r="C127">
        <f t="shared" si="1"/>
        <v>15876</v>
      </c>
      <c r="D127">
        <v>7833</v>
      </c>
    </row>
    <row r="128" spans="1:4" x14ac:dyDescent="0.35">
      <c r="A128" s="4">
        <v>42430</v>
      </c>
      <c r="B128">
        <v>127</v>
      </c>
      <c r="C128">
        <f t="shared" si="1"/>
        <v>16129</v>
      </c>
      <c r="D128">
        <v>7933</v>
      </c>
    </row>
    <row r="129" spans="1:4" x14ac:dyDescent="0.35">
      <c r="A129" s="4">
        <v>42461</v>
      </c>
      <c r="B129">
        <v>128</v>
      </c>
      <c r="C129">
        <f t="shared" si="1"/>
        <v>16384</v>
      </c>
      <c r="D129">
        <v>7063</v>
      </c>
    </row>
    <row r="130" spans="1:4" x14ac:dyDescent="0.35">
      <c r="A130" s="4">
        <v>42491</v>
      </c>
      <c r="B130">
        <v>129</v>
      </c>
      <c r="C130">
        <f t="shared" si="1"/>
        <v>16641</v>
      </c>
      <c r="D130">
        <v>7567</v>
      </c>
    </row>
    <row r="131" spans="1:4" x14ac:dyDescent="0.35">
      <c r="A131" s="4">
        <v>42522</v>
      </c>
      <c r="B131">
        <v>130</v>
      </c>
      <c r="C131">
        <f t="shared" ref="C131:C181" si="2">B131*B131</f>
        <v>16900</v>
      </c>
      <c r="D131">
        <v>7744</v>
      </c>
    </row>
    <row r="132" spans="1:4" x14ac:dyDescent="0.35">
      <c r="A132" s="4">
        <v>42552</v>
      </c>
      <c r="B132">
        <v>131</v>
      </c>
      <c r="C132">
        <f t="shared" si="2"/>
        <v>17161</v>
      </c>
      <c r="D132">
        <v>7807</v>
      </c>
    </row>
    <row r="133" spans="1:4" x14ac:dyDescent="0.35">
      <c r="A133" s="4">
        <v>42583</v>
      </c>
      <c r="B133">
        <v>132</v>
      </c>
      <c r="C133">
        <f t="shared" si="2"/>
        <v>17424</v>
      </c>
      <c r="D133">
        <v>8289</v>
      </c>
    </row>
    <row r="134" spans="1:4" x14ac:dyDescent="0.35">
      <c r="A134" s="4">
        <v>42614</v>
      </c>
      <c r="B134">
        <v>133</v>
      </c>
      <c r="C134">
        <f t="shared" si="2"/>
        <v>17689</v>
      </c>
      <c r="D134">
        <v>7827</v>
      </c>
    </row>
    <row r="135" spans="1:4" x14ac:dyDescent="0.35">
      <c r="A135" s="4">
        <v>42644</v>
      </c>
      <c r="B135">
        <v>134</v>
      </c>
      <c r="C135">
        <f t="shared" si="2"/>
        <v>17956</v>
      </c>
      <c r="D135">
        <v>7462</v>
      </c>
    </row>
    <row r="136" spans="1:4" x14ac:dyDescent="0.35">
      <c r="A136" s="4">
        <v>42675</v>
      </c>
      <c r="B136">
        <v>135</v>
      </c>
      <c r="C136">
        <f t="shared" si="2"/>
        <v>18225</v>
      </c>
      <c r="D136">
        <v>9756</v>
      </c>
    </row>
    <row r="137" spans="1:4" x14ac:dyDescent="0.35">
      <c r="A137" s="4">
        <v>42705</v>
      </c>
      <c r="B137">
        <v>136</v>
      </c>
      <c r="C137">
        <f t="shared" si="2"/>
        <v>18496</v>
      </c>
      <c r="D137">
        <v>12167</v>
      </c>
    </row>
    <row r="138" spans="1:4" x14ac:dyDescent="0.35">
      <c r="A138" s="4">
        <v>42736</v>
      </c>
      <c r="B138">
        <v>137</v>
      </c>
      <c r="C138">
        <f t="shared" si="2"/>
        <v>18769</v>
      </c>
      <c r="D138">
        <v>7477</v>
      </c>
    </row>
    <row r="139" spans="1:4" x14ac:dyDescent="0.35">
      <c r="A139" s="4">
        <v>42767</v>
      </c>
      <c r="B139">
        <v>138</v>
      </c>
      <c r="C139">
        <f t="shared" si="2"/>
        <v>19044</v>
      </c>
      <c r="D139">
        <v>7145</v>
      </c>
    </row>
    <row r="140" spans="1:4" x14ac:dyDescent="0.35">
      <c r="A140" s="4">
        <v>42795</v>
      </c>
      <c r="B140">
        <v>139</v>
      </c>
      <c r="C140">
        <f t="shared" si="2"/>
        <v>19321</v>
      </c>
      <c r="D140">
        <v>7968</v>
      </c>
    </row>
    <row r="141" spans="1:4" x14ac:dyDescent="0.35">
      <c r="A141" s="4">
        <v>42826</v>
      </c>
      <c r="B141">
        <v>140</v>
      </c>
      <c r="C141">
        <f t="shared" si="2"/>
        <v>19600</v>
      </c>
      <c r="D141">
        <v>7099</v>
      </c>
    </row>
    <row r="142" spans="1:4" x14ac:dyDescent="0.35">
      <c r="A142" s="4">
        <v>42856</v>
      </c>
      <c r="B142">
        <v>141</v>
      </c>
      <c r="C142">
        <f t="shared" si="2"/>
        <v>19881</v>
      </c>
      <c r="D142">
        <v>7614</v>
      </c>
    </row>
    <row r="143" spans="1:4" x14ac:dyDescent="0.35">
      <c r="A143" s="4">
        <v>42887</v>
      </c>
      <c r="B143">
        <v>142</v>
      </c>
      <c r="C143">
        <f t="shared" si="2"/>
        <v>20164</v>
      </c>
      <c r="D143">
        <v>7695</v>
      </c>
    </row>
    <row r="144" spans="1:4" x14ac:dyDescent="0.35">
      <c r="A144" s="4">
        <v>42917</v>
      </c>
      <c r="B144">
        <v>143</v>
      </c>
      <c r="C144">
        <f t="shared" si="2"/>
        <v>20449</v>
      </c>
      <c r="D144">
        <v>7535</v>
      </c>
    </row>
    <row r="145" spans="1:4" x14ac:dyDescent="0.35">
      <c r="A145" s="4">
        <v>42948</v>
      </c>
      <c r="B145">
        <v>144</v>
      </c>
      <c r="C145">
        <f t="shared" si="2"/>
        <v>20736</v>
      </c>
      <c r="D145">
        <v>7970</v>
      </c>
    </row>
    <row r="146" spans="1:4" x14ac:dyDescent="0.35">
      <c r="A146" s="4">
        <v>42979</v>
      </c>
      <c r="B146">
        <v>145</v>
      </c>
      <c r="C146">
        <f t="shared" si="2"/>
        <v>21025</v>
      </c>
      <c r="D146">
        <v>7780</v>
      </c>
    </row>
    <row r="147" spans="1:4" x14ac:dyDescent="0.35">
      <c r="A147" s="4">
        <v>43009</v>
      </c>
      <c r="B147">
        <v>146</v>
      </c>
      <c r="C147">
        <f t="shared" si="2"/>
        <v>21316</v>
      </c>
      <c r="D147">
        <v>7645</v>
      </c>
    </row>
    <row r="148" spans="1:4" x14ac:dyDescent="0.35">
      <c r="A148" s="4">
        <v>43040</v>
      </c>
      <c r="B148">
        <v>147</v>
      </c>
      <c r="C148">
        <f t="shared" si="2"/>
        <v>21609</v>
      </c>
      <c r="D148">
        <v>10386</v>
      </c>
    </row>
    <row r="149" spans="1:4" x14ac:dyDescent="0.35">
      <c r="A149" s="4">
        <v>43070</v>
      </c>
      <c r="B149">
        <v>148</v>
      </c>
      <c r="C149">
        <f t="shared" si="2"/>
        <v>21904</v>
      </c>
      <c r="D149">
        <v>12256</v>
      </c>
    </row>
    <row r="150" spans="1:4" x14ac:dyDescent="0.35">
      <c r="A150" s="4">
        <v>43101</v>
      </c>
      <c r="B150">
        <v>149</v>
      </c>
      <c r="C150">
        <f t="shared" si="2"/>
        <v>22201</v>
      </c>
      <c r="D150">
        <v>7781</v>
      </c>
    </row>
    <row r="151" spans="1:4" x14ac:dyDescent="0.35">
      <c r="A151" s="4">
        <v>43132</v>
      </c>
      <c r="B151">
        <v>150</v>
      </c>
      <c r="C151">
        <f t="shared" si="2"/>
        <v>22500</v>
      </c>
      <c r="D151">
        <v>7431</v>
      </c>
    </row>
    <row r="152" spans="1:4" x14ac:dyDescent="0.35">
      <c r="A152" s="4">
        <v>43160</v>
      </c>
      <c r="B152">
        <v>151</v>
      </c>
      <c r="C152">
        <f t="shared" si="2"/>
        <v>22801</v>
      </c>
      <c r="D152">
        <v>8068</v>
      </c>
    </row>
    <row r="153" spans="1:4" x14ac:dyDescent="0.35">
      <c r="A153" s="4">
        <v>43191</v>
      </c>
      <c r="B153">
        <v>152</v>
      </c>
      <c r="C153">
        <f t="shared" si="2"/>
        <v>23104</v>
      </c>
      <c r="D153">
        <v>7262</v>
      </c>
    </row>
    <row r="154" spans="1:4" x14ac:dyDescent="0.35">
      <c r="A154" s="4">
        <v>43221</v>
      </c>
      <c r="B154">
        <v>153</v>
      </c>
      <c r="C154">
        <f t="shared" si="2"/>
        <v>23409</v>
      </c>
      <c r="D154">
        <v>7850</v>
      </c>
    </row>
    <row r="155" spans="1:4" x14ac:dyDescent="0.35">
      <c r="A155" s="4">
        <v>43252</v>
      </c>
      <c r="B155">
        <v>154</v>
      </c>
      <c r="C155">
        <f t="shared" si="2"/>
        <v>23716</v>
      </c>
      <c r="D155">
        <v>7962</v>
      </c>
    </row>
    <row r="156" spans="1:4" x14ac:dyDescent="0.35">
      <c r="A156" s="4">
        <v>43282</v>
      </c>
      <c r="B156">
        <v>155</v>
      </c>
      <c r="C156">
        <f t="shared" si="2"/>
        <v>24025</v>
      </c>
      <c r="D156">
        <v>7823</v>
      </c>
    </row>
    <row r="157" spans="1:4" x14ac:dyDescent="0.35">
      <c r="A157" s="4">
        <v>43313</v>
      </c>
      <c r="B157">
        <v>156</v>
      </c>
      <c r="C157">
        <f t="shared" si="2"/>
        <v>24336</v>
      </c>
      <c r="D157">
        <v>8336</v>
      </c>
    </row>
    <row r="158" spans="1:4" x14ac:dyDescent="0.35">
      <c r="A158" s="4">
        <v>43344</v>
      </c>
      <c r="B158">
        <v>157</v>
      </c>
      <c r="C158">
        <f t="shared" si="2"/>
        <v>24649</v>
      </c>
      <c r="D158">
        <v>7739</v>
      </c>
    </row>
    <row r="159" spans="1:4" x14ac:dyDescent="0.35">
      <c r="A159" s="4">
        <v>43374</v>
      </c>
      <c r="B159">
        <v>158</v>
      </c>
      <c r="C159">
        <f t="shared" si="2"/>
        <v>24964</v>
      </c>
      <c r="D159">
        <v>7790</v>
      </c>
    </row>
    <row r="160" spans="1:4" x14ac:dyDescent="0.35">
      <c r="A160" s="4">
        <v>43405</v>
      </c>
      <c r="B160">
        <v>159</v>
      </c>
      <c r="C160">
        <f t="shared" si="2"/>
        <v>25281</v>
      </c>
      <c r="D160">
        <v>10289</v>
      </c>
    </row>
    <row r="161" spans="1:4" x14ac:dyDescent="0.35">
      <c r="A161" s="4">
        <v>43435</v>
      </c>
      <c r="B161">
        <v>160</v>
      </c>
      <c r="C161">
        <f t="shared" si="2"/>
        <v>25600</v>
      </c>
      <c r="D161">
        <v>11874</v>
      </c>
    </row>
    <row r="162" spans="1:4" x14ac:dyDescent="0.35">
      <c r="A162" s="4">
        <v>43466</v>
      </c>
      <c r="B162">
        <v>161</v>
      </c>
      <c r="C162">
        <f t="shared" si="2"/>
        <v>25921</v>
      </c>
      <c r="D162">
        <v>7666</v>
      </c>
    </row>
    <row r="163" spans="1:4" x14ac:dyDescent="0.35">
      <c r="A163" s="4">
        <v>43497</v>
      </c>
      <c r="B163">
        <v>162</v>
      </c>
      <c r="C163">
        <f t="shared" si="2"/>
        <v>26244</v>
      </c>
      <c r="D163">
        <v>6980</v>
      </c>
    </row>
    <row r="164" spans="1:4" x14ac:dyDescent="0.35">
      <c r="A164" s="4">
        <v>43525</v>
      </c>
      <c r="B164">
        <v>163</v>
      </c>
      <c r="C164">
        <f t="shared" si="2"/>
        <v>26569</v>
      </c>
      <c r="D164">
        <v>7675</v>
      </c>
    </row>
    <row r="165" spans="1:4" x14ac:dyDescent="0.35">
      <c r="A165" s="4">
        <v>43556</v>
      </c>
      <c r="B165">
        <v>164</v>
      </c>
      <c r="C165">
        <f t="shared" si="2"/>
        <v>26896</v>
      </c>
      <c r="D165">
        <v>6900</v>
      </c>
    </row>
    <row r="166" spans="1:4" x14ac:dyDescent="0.35">
      <c r="A166" s="4">
        <v>43586</v>
      </c>
      <c r="B166">
        <v>165</v>
      </c>
      <c r="C166">
        <f t="shared" si="2"/>
        <v>27225</v>
      </c>
      <c r="D166">
        <v>7574</v>
      </c>
    </row>
    <row r="167" spans="1:4" x14ac:dyDescent="0.35">
      <c r="A167" s="4">
        <v>43617</v>
      </c>
      <c r="B167">
        <v>166</v>
      </c>
      <c r="C167">
        <f t="shared" si="2"/>
        <v>27556</v>
      </c>
      <c r="D167">
        <v>7481</v>
      </c>
    </row>
    <row r="168" spans="1:4" x14ac:dyDescent="0.35">
      <c r="A168" s="4">
        <v>43647</v>
      </c>
      <c r="B168">
        <v>167</v>
      </c>
      <c r="C168">
        <f t="shared" si="2"/>
        <v>27889</v>
      </c>
      <c r="D168">
        <v>7669</v>
      </c>
    </row>
    <row r="169" spans="1:4" x14ac:dyDescent="0.35">
      <c r="A169" s="4">
        <v>43678</v>
      </c>
      <c r="B169">
        <v>168</v>
      </c>
      <c r="C169">
        <f t="shared" si="2"/>
        <v>28224</v>
      </c>
      <c r="D169">
        <v>8038</v>
      </c>
    </row>
    <row r="170" spans="1:4" x14ac:dyDescent="0.35">
      <c r="A170" s="4">
        <v>43709</v>
      </c>
      <c r="B170">
        <v>169</v>
      </c>
      <c r="C170">
        <f t="shared" si="2"/>
        <v>28561</v>
      </c>
      <c r="D170">
        <v>7638</v>
      </c>
    </row>
    <row r="171" spans="1:4" x14ac:dyDescent="0.35">
      <c r="A171" s="4">
        <v>43739</v>
      </c>
      <c r="B171">
        <v>170</v>
      </c>
      <c r="C171">
        <f t="shared" si="2"/>
        <v>28900</v>
      </c>
      <c r="D171">
        <v>7604</v>
      </c>
    </row>
    <row r="172" spans="1:4" x14ac:dyDescent="0.35">
      <c r="A172" s="4">
        <v>43770</v>
      </c>
      <c r="B172">
        <v>171</v>
      </c>
      <c r="C172">
        <f t="shared" si="2"/>
        <v>29241</v>
      </c>
      <c r="D172">
        <v>9985</v>
      </c>
    </row>
    <row r="173" spans="1:4" x14ac:dyDescent="0.35">
      <c r="A173" s="4">
        <v>43800</v>
      </c>
      <c r="B173">
        <v>172</v>
      </c>
      <c r="C173">
        <f t="shared" si="2"/>
        <v>29584</v>
      </c>
      <c r="D173">
        <v>11807</v>
      </c>
    </row>
    <row r="174" spans="1:4" x14ac:dyDescent="0.35">
      <c r="A174" s="4">
        <v>43831</v>
      </c>
      <c r="B174">
        <v>173</v>
      </c>
      <c r="C174">
        <f t="shared" si="2"/>
        <v>29929</v>
      </c>
      <c r="D174">
        <v>7736</v>
      </c>
    </row>
    <row r="175" spans="1:4" x14ac:dyDescent="0.35">
      <c r="A175" s="4">
        <v>43862</v>
      </c>
      <c r="B175">
        <v>174</v>
      </c>
      <c r="C175">
        <f t="shared" si="2"/>
        <v>30276</v>
      </c>
      <c r="D175">
        <v>7218</v>
      </c>
    </row>
    <row r="176" spans="1:4" x14ac:dyDescent="0.35">
      <c r="A176" s="4">
        <v>43891</v>
      </c>
      <c r="B176">
        <v>175</v>
      </c>
      <c r="C176">
        <f t="shared" si="2"/>
        <v>30625</v>
      </c>
      <c r="D176">
        <v>6269</v>
      </c>
    </row>
    <row r="177" spans="1:4" x14ac:dyDescent="0.35">
      <c r="A177" s="4">
        <v>43922</v>
      </c>
      <c r="B177">
        <v>176</v>
      </c>
      <c r="C177">
        <f t="shared" si="2"/>
        <v>30976</v>
      </c>
      <c r="D177">
        <v>3228</v>
      </c>
    </row>
    <row r="178" spans="1:4" x14ac:dyDescent="0.35">
      <c r="A178" s="4">
        <v>43952</v>
      </c>
      <c r="B178">
        <v>177</v>
      </c>
      <c r="C178">
        <f t="shared" si="2"/>
        <v>31329</v>
      </c>
      <c r="D178">
        <v>4319</v>
      </c>
    </row>
    <row r="179" spans="1:4" x14ac:dyDescent="0.35">
      <c r="A179" s="4">
        <v>43983</v>
      </c>
      <c r="B179">
        <v>178</v>
      </c>
      <c r="C179">
        <f t="shared" si="2"/>
        <v>31684</v>
      </c>
      <c r="D179">
        <v>6051</v>
      </c>
    </row>
    <row r="180" spans="1:4" x14ac:dyDescent="0.35">
      <c r="A180" s="4">
        <v>44013</v>
      </c>
      <c r="B180">
        <v>179</v>
      </c>
      <c r="C180">
        <f t="shared" si="2"/>
        <v>32041</v>
      </c>
      <c r="D180">
        <v>7308</v>
      </c>
    </row>
    <row r="181" spans="1:4" x14ac:dyDescent="0.35">
      <c r="A181" s="4">
        <v>44044</v>
      </c>
      <c r="B181">
        <v>180</v>
      </c>
      <c r="C181">
        <f t="shared" si="2"/>
        <v>32400</v>
      </c>
      <c r="D181">
        <v>7574</v>
      </c>
    </row>
    <row r="182" spans="1:4" x14ac:dyDescent="0.35">
      <c r="A182" s="4"/>
    </row>
    <row r="183" spans="1:4" x14ac:dyDescent="0.35">
      <c r="A183" s="4"/>
    </row>
    <row r="184" spans="1:4" x14ac:dyDescent="0.35">
      <c r="A184" s="4"/>
    </row>
    <row r="185" spans="1:4" x14ac:dyDescent="0.35">
      <c r="A185" s="4"/>
    </row>
    <row r="186" spans="1:4" x14ac:dyDescent="0.35">
      <c r="A186" s="4"/>
    </row>
    <row r="187" spans="1:4" x14ac:dyDescent="0.35">
      <c r="A187" s="4"/>
    </row>
    <row r="188" spans="1:4" x14ac:dyDescent="0.35">
      <c r="A188" s="4"/>
    </row>
    <row r="189" spans="1:4" x14ac:dyDescent="0.35">
      <c r="A189" s="4"/>
    </row>
    <row r="190" spans="1:4" x14ac:dyDescent="0.35">
      <c r="A190" s="4"/>
    </row>
    <row r="191" spans="1:4" x14ac:dyDescent="0.35">
      <c r="A191" s="4"/>
    </row>
    <row r="192" spans="1:4" x14ac:dyDescent="0.35">
      <c r="A192" s="4"/>
    </row>
    <row r="193" spans="1:1" x14ac:dyDescent="0.35">
      <c r="A193" s="4"/>
    </row>
    <row r="194" spans="1:1" x14ac:dyDescent="0.35">
      <c r="A194" s="4"/>
    </row>
    <row r="195" spans="1:1" x14ac:dyDescent="0.35">
      <c r="A195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61420-637E-44F8-AA8C-8014461A6EAA}">
  <dimension ref="A1:L205"/>
  <sheetViews>
    <sheetView topLeftCell="C1" workbookViewId="0">
      <selection activeCell="M5" sqref="M5"/>
    </sheetView>
  </sheetViews>
  <sheetFormatPr defaultColWidth="14.81640625" defaultRowHeight="14.5" x14ac:dyDescent="0.35"/>
  <sheetData>
    <row r="1" spans="1:12" x14ac:dyDescent="0.35">
      <c r="A1" t="s">
        <v>3</v>
      </c>
      <c r="K1" t="s">
        <v>34</v>
      </c>
    </row>
    <row r="2" spans="1:12" ht="15" thickBot="1" x14ac:dyDescent="0.4">
      <c r="J2" s="4">
        <v>44044</v>
      </c>
      <c r="K2">
        <v>180</v>
      </c>
      <c r="L2" s="11">
        <f>$B$17+K2+$B$18+K2*K2*$B$19</f>
        <v>8114.940413146971</v>
      </c>
    </row>
    <row r="3" spans="1:12" x14ac:dyDescent="0.35">
      <c r="A3" s="7" t="s">
        <v>4</v>
      </c>
      <c r="B3" s="7"/>
      <c r="J3" s="4">
        <v>44075</v>
      </c>
      <c r="K3">
        <v>181</v>
      </c>
      <c r="L3" s="11">
        <f t="shared" ref="L3:L14" si="0">$B$17+K3+$B$18+K3*K3*$B$19</f>
        <v>8104.0150723527195</v>
      </c>
    </row>
    <row r="4" spans="1:12" x14ac:dyDescent="0.35">
      <c r="A4" t="s">
        <v>5</v>
      </c>
      <c r="B4">
        <v>0.22953163336505977</v>
      </c>
      <c r="J4" s="4">
        <v>44105</v>
      </c>
      <c r="K4">
        <v>182</v>
      </c>
      <c r="L4" s="11">
        <f t="shared" si="0"/>
        <v>8093.0236631884163</v>
      </c>
    </row>
    <row r="5" spans="1:12" x14ac:dyDescent="0.35">
      <c r="A5" t="s">
        <v>6</v>
      </c>
      <c r="B5">
        <v>5.2684770715232226E-2</v>
      </c>
      <c r="J5" s="4">
        <v>44136</v>
      </c>
      <c r="K5">
        <v>183</v>
      </c>
      <c r="L5" s="11">
        <f t="shared" si="0"/>
        <v>8081.9661856540615</v>
      </c>
    </row>
    <row r="6" spans="1:12" x14ac:dyDescent="0.35">
      <c r="A6" t="s">
        <v>7</v>
      </c>
      <c r="B6" s="8">
        <v>4.1980643830658582E-2</v>
      </c>
      <c r="J6" s="4">
        <v>44166</v>
      </c>
      <c r="K6">
        <v>184</v>
      </c>
      <c r="L6" s="11">
        <f t="shared" si="0"/>
        <v>8070.842639749656</v>
      </c>
    </row>
    <row r="7" spans="1:12" x14ac:dyDescent="0.35">
      <c r="A7" t="s">
        <v>8</v>
      </c>
      <c r="B7" s="9">
        <v>1704.0747425035029</v>
      </c>
      <c r="J7" s="4">
        <v>44197</v>
      </c>
      <c r="K7">
        <v>185</v>
      </c>
      <c r="L7" s="11">
        <f t="shared" si="0"/>
        <v>8059.6530254751988</v>
      </c>
    </row>
    <row r="8" spans="1:12" ht="15" thickBot="1" x14ac:dyDescent="0.4">
      <c r="A8" s="5" t="s">
        <v>9</v>
      </c>
      <c r="B8" s="5">
        <v>180</v>
      </c>
      <c r="J8" s="4">
        <v>44228</v>
      </c>
      <c r="K8">
        <v>186</v>
      </c>
      <c r="L8" s="11">
        <f t="shared" si="0"/>
        <v>8048.3973428306908</v>
      </c>
    </row>
    <row r="9" spans="1:12" x14ac:dyDescent="0.35">
      <c r="J9" s="4">
        <v>44256</v>
      </c>
      <c r="K9">
        <v>187</v>
      </c>
      <c r="L9" s="11">
        <f t="shared" si="0"/>
        <v>8037.0755918161303</v>
      </c>
    </row>
    <row r="10" spans="1:12" ht="15" thickBot="1" x14ac:dyDescent="0.4">
      <c r="A10" t="s">
        <v>10</v>
      </c>
      <c r="J10" s="4">
        <v>44287</v>
      </c>
      <c r="K10">
        <v>188</v>
      </c>
      <c r="L10" s="11">
        <f t="shared" si="0"/>
        <v>8025.68777243152</v>
      </c>
    </row>
    <row r="11" spans="1:12" x14ac:dyDescent="0.35">
      <c r="A11" s="6"/>
      <c r="B11" s="6" t="s">
        <v>15</v>
      </c>
      <c r="C11" s="6" t="s">
        <v>16</v>
      </c>
      <c r="D11" s="6" t="s">
        <v>17</v>
      </c>
      <c r="E11" s="6" t="s">
        <v>18</v>
      </c>
      <c r="F11" s="6" t="s">
        <v>19</v>
      </c>
      <c r="G11" s="10"/>
      <c r="H11" s="10"/>
      <c r="J11" s="4">
        <v>44317</v>
      </c>
      <c r="K11">
        <v>189</v>
      </c>
      <c r="L11" s="11">
        <f t="shared" si="0"/>
        <v>8014.233884676858</v>
      </c>
    </row>
    <row r="12" spans="1:12" x14ac:dyDescent="0.35">
      <c r="A12" t="s">
        <v>11</v>
      </c>
      <c r="B12">
        <v>2</v>
      </c>
      <c r="C12">
        <v>28585192.448318064</v>
      </c>
      <c r="D12">
        <v>14292596.224159032</v>
      </c>
      <c r="E12">
        <v>4.9219120142493242</v>
      </c>
      <c r="F12">
        <v>8.3131372060649689E-3</v>
      </c>
      <c r="J12" s="4">
        <v>44348</v>
      </c>
      <c r="K12">
        <v>190</v>
      </c>
      <c r="L12" s="11">
        <f t="shared" si="0"/>
        <v>8002.7139285521444</v>
      </c>
    </row>
    <row r="13" spans="1:12" x14ac:dyDescent="0.35">
      <c r="A13" t="s">
        <v>12</v>
      </c>
      <c r="B13">
        <v>177</v>
      </c>
      <c r="C13">
        <v>513985118.86279315</v>
      </c>
      <c r="D13">
        <v>2903870.7280383795</v>
      </c>
      <c r="J13" s="4">
        <v>44378</v>
      </c>
      <c r="K13">
        <v>191</v>
      </c>
      <c r="L13" s="11">
        <f t="shared" si="0"/>
        <v>7991.12790405738</v>
      </c>
    </row>
    <row r="14" spans="1:12" ht="15" thickBot="1" x14ac:dyDescent="0.4">
      <c r="A14" s="5" t="s">
        <v>13</v>
      </c>
      <c r="B14" s="5">
        <v>179</v>
      </c>
      <c r="C14" s="5">
        <v>542570311.31111121</v>
      </c>
      <c r="D14" s="5"/>
      <c r="E14" s="5"/>
      <c r="F14" s="5"/>
      <c r="J14" s="4">
        <v>44409</v>
      </c>
      <c r="K14">
        <v>192</v>
      </c>
      <c r="L14" s="11">
        <f t="shared" si="0"/>
        <v>7979.4758111925639</v>
      </c>
    </row>
    <row r="15" spans="1:12" ht="15" thickBot="1" x14ac:dyDescent="0.4">
      <c r="L15" s="13">
        <f>SUM(L2:L13)</f>
        <v>96643.677423931746</v>
      </c>
    </row>
    <row r="16" spans="1:12" x14ac:dyDescent="0.35">
      <c r="A16" s="6"/>
      <c r="B16" s="6" t="s">
        <v>20</v>
      </c>
      <c r="C16" s="6" t="s">
        <v>8</v>
      </c>
      <c r="D16" s="6" t="s">
        <v>21</v>
      </c>
      <c r="E16" s="6" t="s">
        <v>22</v>
      </c>
      <c r="F16" s="6" t="s">
        <v>23</v>
      </c>
      <c r="G16" s="6" t="s">
        <v>24</v>
      </c>
      <c r="H16" s="6" t="s">
        <v>25</v>
      </c>
      <c r="I16" s="6" t="s">
        <v>26</v>
      </c>
    </row>
    <row r="17" spans="1:9" x14ac:dyDescent="0.35">
      <c r="A17" t="s">
        <v>14</v>
      </c>
      <c r="B17">
        <v>9006.7829577553202</v>
      </c>
      <c r="C17">
        <v>385.31605775924783</v>
      </c>
      <c r="D17">
        <v>23.375052184777918</v>
      </c>
      <c r="E17">
        <v>5.3517650579749834E-56</v>
      </c>
      <c r="F17">
        <v>8246.3782086805986</v>
      </c>
      <c r="G17">
        <v>9767.1877068300419</v>
      </c>
      <c r="H17">
        <v>8246.3782086805986</v>
      </c>
      <c r="I17">
        <v>9767.1877068300419</v>
      </c>
    </row>
    <row r="18" spans="1:9" x14ac:dyDescent="0.35">
      <c r="A18" t="s">
        <v>2</v>
      </c>
      <c r="B18">
        <v>-1.5349497779723107</v>
      </c>
      <c r="C18">
        <v>9.8292146444487631</v>
      </c>
      <c r="D18">
        <v>-0.15616199599824621</v>
      </c>
      <c r="E18">
        <v>0.87608329767523374</v>
      </c>
      <c r="F18">
        <v>-20.932484204071002</v>
      </c>
      <c r="G18">
        <v>17.862584648126379</v>
      </c>
      <c r="H18">
        <v>-20.932484204071002</v>
      </c>
      <c r="I18">
        <v>17.862584648126379</v>
      </c>
    </row>
    <row r="19" spans="1:9" ht="15" thickBot="1" x14ac:dyDescent="0.4">
      <c r="A19" s="5" t="s">
        <v>36</v>
      </c>
      <c r="B19" s="5">
        <v>-3.3034185025628923E-2</v>
      </c>
      <c r="C19" s="5">
        <v>5.2598958077937921E-2</v>
      </c>
      <c r="D19" s="5">
        <v>-0.62803877173157852</v>
      </c>
      <c r="E19" s="5">
        <v>0.5307880252617353</v>
      </c>
      <c r="F19" s="5">
        <v>-0.13683597764086608</v>
      </c>
      <c r="G19" s="5">
        <v>7.0767607589608247E-2</v>
      </c>
      <c r="H19" s="5">
        <v>-0.13683597764086608</v>
      </c>
      <c r="I19" s="5">
        <v>7.0767607589608247E-2</v>
      </c>
    </row>
    <row r="23" spans="1:9" x14ac:dyDescent="0.35">
      <c r="A23" t="s">
        <v>27</v>
      </c>
      <c r="F23" t="s">
        <v>38</v>
      </c>
      <c r="G23" s="11">
        <f>AVERAGE(D26:D205)</f>
        <v>2855472.8825710737</v>
      </c>
    </row>
    <row r="24" spans="1:9" ht="15" thickBot="1" x14ac:dyDescent="0.4">
      <c r="F24" t="s">
        <v>33</v>
      </c>
      <c r="G24" s="11">
        <f>SQRT(G23)</f>
        <v>1689.8144521133299</v>
      </c>
    </row>
    <row r="25" spans="1:9" x14ac:dyDescent="0.35">
      <c r="A25" s="6" t="s">
        <v>28</v>
      </c>
      <c r="B25" s="6" t="s">
        <v>29</v>
      </c>
      <c r="C25" s="6" t="s">
        <v>30</v>
      </c>
      <c r="D25" s="10" t="s">
        <v>37</v>
      </c>
    </row>
    <row r="26" spans="1:9" x14ac:dyDescent="0.35">
      <c r="A26">
        <v>1</v>
      </c>
      <c r="B26">
        <v>9005.2149737923228</v>
      </c>
      <c r="C26">
        <v>-793.21497379232278</v>
      </c>
      <c r="D26">
        <f>C26*C26</f>
        <v>629189.99464835529</v>
      </c>
    </row>
    <row r="27" spans="1:9" x14ac:dyDescent="0.35">
      <c r="A27">
        <v>2</v>
      </c>
      <c r="B27">
        <v>9003.5809214592718</v>
      </c>
      <c r="C27">
        <v>-788.58092145927185</v>
      </c>
      <c r="D27">
        <f t="shared" ref="D27:D90" si="1">C27*C27</f>
        <v>621859.86968955433</v>
      </c>
    </row>
    <row r="28" spans="1:9" x14ac:dyDescent="0.35">
      <c r="A28">
        <v>3</v>
      </c>
      <c r="B28">
        <v>9001.8808007561729</v>
      </c>
      <c r="C28">
        <v>1003.1191992438271</v>
      </c>
      <c r="D28">
        <f t="shared" si="1"/>
        <v>1006248.1278915768</v>
      </c>
    </row>
    <row r="29" spans="1:9" x14ac:dyDescent="0.35">
      <c r="A29">
        <v>4</v>
      </c>
      <c r="B29">
        <v>9000.1146116830223</v>
      </c>
      <c r="C29">
        <v>5773.8853883169777</v>
      </c>
      <c r="D29">
        <f t="shared" si="1"/>
        <v>33337752.477420297</v>
      </c>
    </row>
    <row r="30" spans="1:9" x14ac:dyDescent="0.35">
      <c r="A30">
        <v>5</v>
      </c>
      <c r="B30">
        <v>8998.2823542398182</v>
      </c>
      <c r="C30">
        <v>-223.28235423981823</v>
      </c>
      <c r="D30">
        <f t="shared" si="1"/>
        <v>49855.009714875676</v>
      </c>
    </row>
    <row r="31" spans="1:9" x14ac:dyDescent="0.35">
      <c r="A31">
        <v>6</v>
      </c>
      <c r="B31">
        <v>8996.3840284265643</v>
      </c>
      <c r="C31">
        <v>-760.38402842656433</v>
      </c>
      <c r="D31">
        <f t="shared" si="1"/>
        <v>578183.87068621023</v>
      </c>
    </row>
    <row r="32" spans="1:9" x14ac:dyDescent="0.35">
      <c r="A32">
        <v>7</v>
      </c>
      <c r="B32">
        <v>8994.419634243257</v>
      </c>
      <c r="C32">
        <v>-314.41963424325695</v>
      </c>
      <c r="D32">
        <f t="shared" si="1"/>
        <v>98859.706397663482</v>
      </c>
    </row>
    <row r="33" spans="1:4" x14ac:dyDescent="0.35">
      <c r="A33">
        <v>8</v>
      </c>
      <c r="B33">
        <v>8992.3891716899016</v>
      </c>
      <c r="C33">
        <v>-1202.3891716899016</v>
      </c>
      <c r="D33">
        <f t="shared" si="1"/>
        <v>1445739.7201971277</v>
      </c>
    </row>
    <row r="34" spans="1:4" x14ac:dyDescent="0.35">
      <c r="A34">
        <v>9</v>
      </c>
      <c r="B34">
        <v>8990.2926407664945</v>
      </c>
      <c r="C34">
        <v>-616.29264076649451</v>
      </c>
      <c r="D34">
        <f t="shared" si="1"/>
        <v>379816.61906293948</v>
      </c>
    </row>
    <row r="35" spans="1:4" x14ac:dyDescent="0.35">
      <c r="A35">
        <v>10</v>
      </c>
      <c r="B35">
        <v>8988.130041473034</v>
      </c>
      <c r="C35">
        <v>-479.130041473034</v>
      </c>
      <c r="D35">
        <f t="shared" si="1"/>
        <v>229565.59664195127</v>
      </c>
    </row>
    <row r="36" spans="1:4" x14ac:dyDescent="0.35">
      <c r="A36">
        <v>11</v>
      </c>
      <c r="B36">
        <v>8985.9013738095236</v>
      </c>
      <c r="C36">
        <v>-534.90137380952365</v>
      </c>
      <c r="D36">
        <f t="shared" si="1"/>
        <v>286119.47970331577</v>
      </c>
    </row>
    <row r="37" spans="1:4" x14ac:dyDescent="0.35">
      <c r="A37">
        <v>12</v>
      </c>
      <c r="B37">
        <v>8983.6066377759635</v>
      </c>
      <c r="C37">
        <v>67.393362224036537</v>
      </c>
      <c r="D37">
        <f t="shared" si="1"/>
        <v>4541.8652718601952</v>
      </c>
    </row>
    <row r="38" spans="1:4" x14ac:dyDescent="0.35">
      <c r="A38">
        <v>13</v>
      </c>
      <c r="B38">
        <v>8981.245833372348</v>
      </c>
      <c r="C38">
        <v>-611.24583337234799</v>
      </c>
      <c r="D38">
        <f t="shared" si="1"/>
        <v>373621.4688150562</v>
      </c>
    </row>
    <row r="39" spans="1:4" x14ac:dyDescent="0.35">
      <c r="A39">
        <v>14</v>
      </c>
      <c r="B39">
        <v>8978.8189605986845</v>
      </c>
      <c r="C39">
        <v>-920.8189605986845</v>
      </c>
      <c r="D39">
        <f t="shared" si="1"/>
        <v>847907.55819804163</v>
      </c>
    </row>
    <row r="40" spans="1:4" x14ac:dyDescent="0.35">
      <c r="A40">
        <v>15</v>
      </c>
      <c r="B40">
        <v>8976.3260194549675</v>
      </c>
      <c r="C40">
        <v>1362.6739805450325</v>
      </c>
      <c r="D40">
        <f t="shared" si="1"/>
        <v>1856880.3772544435</v>
      </c>
    </row>
    <row r="41" spans="1:4" x14ac:dyDescent="0.35">
      <c r="A41">
        <v>16</v>
      </c>
      <c r="B41">
        <v>8973.7670099412026</v>
      </c>
      <c r="C41">
        <v>6484.2329900587974</v>
      </c>
      <c r="D41">
        <f t="shared" si="1"/>
        <v>42045277.469366856</v>
      </c>
    </row>
    <row r="42" spans="1:4" x14ac:dyDescent="0.35">
      <c r="A42">
        <v>17</v>
      </c>
      <c r="B42">
        <v>8971.1419320573841</v>
      </c>
      <c r="C42">
        <v>-259.14193205738411</v>
      </c>
      <c r="D42">
        <f t="shared" si="1"/>
        <v>67154.54095043389</v>
      </c>
    </row>
    <row r="43" spans="1:4" x14ac:dyDescent="0.35">
      <c r="A43">
        <v>18</v>
      </c>
      <c r="B43">
        <v>8968.450785803514</v>
      </c>
      <c r="C43">
        <v>-675.45078580351401</v>
      </c>
      <c r="D43">
        <f t="shared" si="1"/>
        <v>456233.76404258457</v>
      </c>
    </row>
    <row r="44" spans="1:4" x14ac:dyDescent="0.35">
      <c r="A44">
        <v>19</v>
      </c>
      <c r="B44">
        <v>8965.6935711795941</v>
      </c>
      <c r="C44">
        <v>-444.69357117959407</v>
      </c>
      <c r="D44">
        <f t="shared" si="1"/>
        <v>197752.37224846071</v>
      </c>
    </row>
    <row r="45" spans="1:4" x14ac:dyDescent="0.35">
      <c r="A45">
        <v>20</v>
      </c>
      <c r="B45">
        <v>8962.8702881856225</v>
      </c>
      <c r="C45">
        <v>-1305.8702881856225</v>
      </c>
      <c r="D45">
        <f t="shared" si="1"/>
        <v>1705297.2095660006</v>
      </c>
    </row>
    <row r="46" spans="1:4" x14ac:dyDescent="0.35">
      <c r="A46">
        <v>21</v>
      </c>
      <c r="B46">
        <v>8959.9809368215992</v>
      </c>
      <c r="C46">
        <v>-578.98093682159924</v>
      </c>
      <c r="D46">
        <f t="shared" si="1"/>
        <v>335218.92520281667</v>
      </c>
    </row>
    <row r="47" spans="1:4" x14ac:dyDescent="0.35">
      <c r="A47">
        <v>22</v>
      </c>
      <c r="B47">
        <v>8957.0255170875262</v>
      </c>
      <c r="C47">
        <v>-557.02551708752617</v>
      </c>
      <c r="D47">
        <f t="shared" si="1"/>
        <v>310277.42668662593</v>
      </c>
    </row>
    <row r="48" spans="1:4" x14ac:dyDescent="0.35">
      <c r="A48">
        <v>23</v>
      </c>
      <c r="B48">
        <v>8954.0040289833978</v>
      </c>
      <c r="C48">
        <v>-511.0040289833978</v>
      </c>
      <c r="D48">
        <f t="shared" si="1"/>
        <v>261125.11763726527</v>
      </c>
    </row>
    <row r="49" spans="1:4" x14ac:dyDescent="0.35">
      <c r="A49">
        <v>24</v>
      </c>
      <c r="B49">
        <v>8950.9164725092232</v>
      </c>
      <c r="C49">
        <v>258.08352749077676</v>
      </c>
      <c r="D49">
        <f t="shared" si="1"/>
        <v>66607.107162082524</v>
      </c>
    </row>
    <row r="50" spans="1:4" x14ac:dyDescent="0.35">
      <c r="A50">
        <v>25</v>
      </c>
      <c r="B50">
        <v>8947.7628476649952</v>
      </c>
      <c r="C50">
        <v>-672.76284766499521</v>
      </c>
      <c r="D50">
        <f t="shared" si="1"/>
        <v>452609.84919831355</v>
      </c>
    </row>
    <row r="51" spans="1:4" x14ac:dyDescent="0.35">
      <c r="A51">
        <v>26</v>
      </c>
      <c r="B51">
        <v>8944.5431544507137</v>
      </c>
      <c r="C51">
        <v>-599.5431544507137</v>
      </c>
      <c r="D51">
        <f t="shared" si="1"/>
        <v>359451.99404871237</v>
      </c>
    </row>
    <row r="52" spans="1:4" x14ac:dyDescent="0.35">
      <c r="A52">
        <v>27</v>
      </c>
      <c r="B52">
        <v>8941.2573928663842</v>
      </c>
      <c r="C52">
        <v>2006.7426071336158</v>
      </c>
      <c r="D52">
        <f t="shared" si="1"/>
        <v>4027015.8912854218</v>
      </c>
    </row>
    <row r="53" spans="1:4" x14ac:dyDescent="0.35">
      <c r="A53">
        <v>28</v>
      </c>
      <c r="B53">
        <v>8937.905562912003</v>
      </c>
      <c r="C53">
        <v>6219.094437087997</v>
      </c>
      <c r="D53">
        <f t="shared" si="1"/>
        <v>38677135.61741887</v>
      </c>
    </row>
    <row r="54" spans="1:4" x14ac:dyDescent="0.35">
      <c r="A54">
        <v>29</v>
      </c>
      <c r="B54">
        <v>8934.4876645875684</v>
      </c>
      <c r="C54">
        <v>-254.48766458756836</v>
      </c>
      <c r="D54">
        <f t="shared" si="1"/>
        <v>64763.971427234697</v>
      </c>
    </row>
    <row r="55" spans="1:4" x14ac:dyDescent="0.35">
      <c r="A55">
        <v>30</v>
      </c>
      <c r="B55">
        <v>8931.0036978930857</v>
      </c>
      <c r="C55">
        <v>-222.0036978930857</v>
      </c>
      <c r="D55">
        <f t="shared" si="1"/>
        <v>49285.641878204464</v>
      </c>
    </row>
    <row r="56" spans="1:4" x14ac:dyDescent="0.35">
      <c r="A56">
        <v>31</v>
      </c>
      <c r="B56">
        <v>8927.4536628285477</v>
      </c>
      <c r="C56">
        <v>-398.45366282854775</v>
      </c>
      <c r="D56">
        <f t="shared" si="1"/>
        <v>158765.32142148601</v>
      </c>
    </row>
    <row r="57" spans="1:4" x14ac:dyDescent="0.35">
      <c r="A57">
        <v>32</v>
      </c>
      <c r="B57">
        <v>8923.8375593939618</v>
      </c>
      <c r="C57">
        <v>-965.83755939396178</v>
      </c>
      <c r="D57">
        <f t="shared" si="1"/>
        <v>932842.19113608461</v>
      </c>
    </row>
    <row r="58" spans="1:4" x14ac:dyDescent="0.35">
      <c r="A58">
        <v>33</v>
      </c>
      <c r="B58">
        <v>8920.1553875893242</v>
      </c>
      <c r="C58">
        <v>-86.155387589324164</v>
      </c>
      <c r="D58">
        <f t="shared" si="1"/>
        <v>7422.7508106666719</v>
      </c>
    </row>
    <row r="59" spans="1:4" x14ac:dyDescent="0.35">
      <c r="A59">
        <v>34</v>
      </c>
      <c r="B59">
        <v>8916.4071474146349</v>
      </c>
      <c r="C59">
        <v>-281.40714741463489</v>
      </c>
      <c r="D59">
        <f t="shared" si="1"/>
        <v>79189.982616042049</v>
      </c>
    </row>
    <row r="60" spans="1:4" x14ac:dyDescent="0.35">
      <c r="A60">
        <v>35</v>
      </c>
      <c r="B60">
        <v>8912.592838869894</v>
      </c>
      <c r="C60">
        <v>-105.59283886989397</v>
      </c>
      <c r="D60">
        <f t="shared" si="1"/>
        <v>11149.84762060339</v>
      </c>
    </row>
    <row r="61" spans="1:4" x14ac:dyDescent="0.35">
      <c r="A61">
        <v>36</v>
      </c>
      <c r="B61">
        <v>8908.7124619551032</v>
      </c>
      <c r="C61">
        <v>108.28753804489679</v>
      </c>
      <c r="D61">
        <f t="shared" si="1"/>
        <v>11726.19089582497</v>
      </c>
    </row>
    <row r="62" spans="1:4" x14ac:dyDescent="0.35">
      <c r="A62">
        <v>37</v>
      </c>
      <c r="B62">
        <v>8904.766016670259</v>
      </c>
      <c r="C62">
        <v>-857.76601667025898</v>
      </c>
      <c r="D62">
        <f t="shared" si="1"/>
        <v>735762.53935436299</v>
      </c>
    </row>
    <row r="63" spans="1:4" x14ac:dyDescent="0.35">
      <c r="A63">
        <v>38</v>
      </c>
      <c r="B63">
        <v>8900.7535030153649</v>
      </c>
      <c r="C63">
        <v>-1111.7535030153649</v>
      </c>
      <c r="D63">
        <f t="shared" si="1"/>
        <v>1235995.8514669349</v>
      </c>
    </row>
    <row r="64" spans="1:4" x14ac:dyDescent="0.35">
      <c r="A64">
        <v>39</v>
      </c>
      <c r="B64">
        <v>8896.6749209904174</v>
      </c>
      <c r="C64">
        <v>1037.3250790095826</v>
      </c>
      <c r="D64">
        <f t="shared" si="1"/>
        <v>1076043.3195422369</v>
      </c>
    </row>
    <row r="65" spans="1:4" x14ac:dyDescent="0.35">
      <c r="A65">
        <v>40</v>
      </c>
      <c r="B65">
        <v>8892.5302705954218</v>
      </c>
      <c r="C65">
        <v>4552.4697294045782</v>
      </c>
      <c r="D65">
        <f t="shared" si="1"/>
        <v>20724980.637144994</v>
      </c>
    </row>
    <row r="66" spans="1:4" x14ac:dyDescent="0.35">
      <c r="A66">
        <v>41</v>
      </c>
      <c r="B66">
        <v>8888.3195518303746</v>
      </c>
      <c r="C66">
        <v>-484.31955183037462</v>
      </c>
      <c r="D66">
        <f t="shared" si="1"/>
        <v>234565.42828517492</v>
      </c>
    </row>
    <row r="67" spans="1:4" x14ac:dyDescent="0.35">
      <c r="A67">
        <v>42</v>
      </c>
      <c r="B67">
        <v>8884.0427646952739</v>
      </c>
      <c r="C67">
        <v>-756.04276469527395</v>
      </c>
      <c r="D67">
        <f t="shared" si="1"/>
        <v>571600.66204807337</v>
      </c>
    </row>
    <row r="68" spans="1:4" x14ac:dyDescent="0.35">
      <c r="A68">
        <v>43</v>
      </c>
      <c r="B68">
        <v>8879.6999091901234</v>
      </c>
      <c r="C68">
        <v>-1282.6999091901234</v>
      </c>
      <c r="D68">
        <f t="shared" si="1"/>
        <v>1645319.0570363509</v>
      </c>
    </row>
    <row r="69" spans="1:4" x14ac:dyDescent="0.35">
      <c r="A69">
        <v>44</v>
      </c>
      <c r="B69">
        <v>8875.2909853149213</v>
      </c>
      <c r="C69">
        <v>-1945.2909853149213</v>
      </c>
      <c r="D69">
        <f t="shared" si="1"/>
        <v>3784157.0175474971</v>
      </c>
    </row>
    <row r="70" spans="1:4" x14ac:dyDescent="0.35">
      <c r="A70">
        <v>45</v>
      </c>
      <c r="B70">
        <v>8870.8159930696675</v>
      </c>
      <c r="C70">
        <v>-1550.8159930696675</v>
      </c>
      <c r="D70">
        <f t="shared" si="1"/>
        <v>2405030.2443606588</v>
      </c>
    </row>
    <row r="71" spans="1:4" x14ac:dyDescent="0.35">
      <c r="A71">
        <v>46</v>
      </c>
      <c r="B71">
        <v>8866.2749324543638</v>
      </c>
      <c r="C71">
        <v>-1293.2749324543638</v>
      </c>
      <c r="D71">
        <f t="shared" si="1"/>
        <v>1672560.0509148394</v>
      </c>
    </row>
    <row r="72" spans="1:4" x14ac:dyDescent="0.35">
      <c r="A72">
        <v>47</v>
      </c>
      <c r="B72">
        <v>8861.6678034690067</v>
      </c>
      <c r="C72">
        <v>-1318.6678034690067</v>
      </c>
      <c r="D72">
        <f t="shared" si="1"/>
        <v>1738884.7759057749</v>
      </c>
    </row>
    <row r="73" spans="1:4" x14ac:dyDescent="0.35">
      <c r="A73">
        <v>48</v>
      </c>
      <c r="B73">
        <v>8856.9946061135997</v>
      </c>
      <c r="C73">
        <v>-1024.9946061135997</v>
      </c>
      <c r="D73">
        <f t="shared" si="1"/>
        <v>1050613.9425619734</v>
      </c>
    </row>
    <row r="74" spans="1:4" x14ac:dyDescent="0.35">
      <c r="A74">
        <v>49</v>
      </c>
      <c r="B74">
        <v>8852.2553403881429</v>
      </c>
      <c r="C74">
        <v>-1604.2553403881429</v>
      </c>
      <c r="D74">
        <f t="shared" si="1"/>
        <v>2573635.1971638761</v>
      </c>
    </row>
    <row r="75" spans="1:4" x14ac:dyDescent="0.35">
      <c r="A75">
        <v>50</v>
      </c>
      <c r="B75">
        <v>8847.4500062926309</v>
      </c>
      <c r="C75">
        <v>-1774.4500062926309</v>
      </c>
      <c r="D75">
        <f t="shared" si="1"/>
        <v>3148672.8248319179</v>
      </c>
    </row>
    <row r="76" spans="1:4" x14ac:dyDescent="0.35">
      <c r="A76">
        <v>51</v>
      </c>
      <c r="B76">
        <v>8842.5786038270708</v>
      </c>
      <c r="C76">
        <v>588.42139617292924</v>
      </c>
      <c r="D76">
        <f t="shared" si="1"/>
        <v>346239.73947409936</v>
      </c>
    </row>
    <row r="77" spans="1:4" x14ac:dyDescent="0.35">
      <c r="A77">
        <v>52</v>
      </c>
      <c r="B77">
        <v>8837.6411329914608</v>
      </c>
      <c r="C77">
        <v>3982.3588670085392</v>
      </c>
      <c r="D77">
        <f t="shared" si="1"/>
        <v>15859182.145641536</v>
      </c>
    </row>
    <row r="78" spans="1:4" x14ac:dyDescent="0.35">
      <c r="A78">
        <v>53</v>
      </c>
      <c r="B78">
        <v>8832.6375937857956</v>
      </c>
      <c r="C78">
        <v>-1193.6375937857956</v>
      </c>
      <c r="D78">
        <f t="shared" si="1"/>
        <v>1424770.7052987439</v>
      </c>
    </row>
    <row r="79" spans="1:4" x14ac:dyDescent="0.35">
      <c r="A79">
        <v>54</v>
      </c>
      <c r="B79">
        <v>8827.5679862100824</v>
      </c>
      <c r="C79">
        <v>-973.56798621008238</v>
      </c>
      <c r="D79">
        <f t="shared" si="1"/>
        <v>947834.62377315515</v>
      </c>
    </row>
    <row r="80" spans="1:4" x14ac:dyDescent="0.35">
      <c r="A80">
        <v>55</v>
      </c>
      <c r="B80">
        <v>8822.4323102643157</v>
      </c>
      <c r="C80">
        <v>-1049.4323102643157</v>
      </c>
      <c r="D80">
        <f t="shared" si="1"/>
        <v>1101308.1738266989</v>
      </c>
    </row>
    <row r="81" spans="1:4" x14ac:dyDescent="0.35">
      <c r="A81">
        <v>56</v>
      </c>
      <c r="B81">
        <v>8817.2305659484991</v>
      </c>
      <c r="C81">
        <v>-1655.2305659484991</v>
      </c>
      <c r="D81">
        <f t="shared" si="1"/>
        <v>2739788.2264501886</v>
      </c>
    </row>
    <row r="82" spans="1:4" x14ac:dyDescent="0.35">
      <c r="A82">
        <v>57</v>
      </c>
      <c r="B82">
        <v>8811.9627532626309</v>
      </c>
      <c r="C82">
        <v>-1198.9627532626309</v>
      </c>
      <c r="D82">
        <f t="shared" si="1"/>
        <v>1437511.6837111085</v>
      </c>
    </row>
    <row r="83" spans="1:4" x14ac:dyDescent="0.35">
      <c r="A83">
        <v>58</v>
      </c>
      <c r="B83">
        <v>8806.6288722067093</v>
      </c>
      <c r="C83">
        <v>-832.62887220670927</v>
      </c>
      <c r="D83">
        <f t="shared" si="1"/>
        <v>693270.83883221657</v>
      </c>
    </row>
    <row r="84" spans="1:4" x14ac:dyDescent="0.35">
      <c r="A84">
        <v>59</v>
      </c>
      <c r="B84">
        <v>8801.2289227807396</v>
      </c>
      <c r="C84">
        <v>-841.22892278073959</v>
      </c>
      <c r="D84">
        <f t="shared" si="1"/>
        <v>707666.10052284354</v>
      </c>
    </row>
    <row r="85" spans="1:4" x14ac:dyDescent="0.35">
      <c r="A85">
        <v>60</v>
      </c>
      <c r="B85">
        <v>8795.7629049847183</v>
      </c>
      <c r="C85">
        <v>-658.76290498471826</v>
      </c>
      <c r="D85">
        <f t="shared" si="1"/>
        <v>433968.56498390494</v>
      </c>
    </row>
    <row r="86" spans="1:4" x14ac:dyDescent="0.35">
      <c r="A86">
        <v>61</v>
      </c>
      <c r="B86">
        <v>8790.2308188186435</v>
      </c>
      <c r="C86">
        <v>-1136.2308188186435</v>
      </c>
      <c r="D86">
        <f t="shared" si="1"/>
        <v>1291020.4736332849</v>
      </c>
    </row>
    <row r="87" spans="1:4" x14ac:dyDescent="0.35">
      <c r="A87">
        <v>62</v>
      </c>
      <c r="B87">
        <v>8784.6326642825188</v>
      </c>
      <c r="C87">
        <v>-1461.6326642825188</v>
      </c>
      <c r="D87">
        <f t="shared" si="1"/>
        <v>2136370.0452976143</v>
      </c>
    </row>
    <row r="88" spans="1:4" x14ac:dyDescent="0.35">
      <c r="A88">
        <v>63</v>
      </c>
      <c r="B88">
        <v>8778.9684413763443</v>
      </c>
      <c r="C88">
        <v>706.03155862365566</v>
      </c>
      <c r="D88">
        <f t="shared" si="1"/>
        <v>498480.56177254854</v>
      </c>
    </row>
    <row r="89" spans="1:4" x14ac:dyDescent="0.35">
      <c r="A89">
        <v>64</v>
      </c>
      <c r="B89">
        <v>8773.2381501001164</v>
      </c>
      <c r="C89">
        <v>4241.7618498998836</v>
      </c>
      <c r="D89">
        <f t="shared" si="1"/>
        <v>17992543.591266084</v>
      </c>
    </row>
    <row r="90" spans="1:4" x14ac:dyDescent="0.35">
      <c r="A90">
        <v>65</v>
      </c>
      <c r="B90">
        <v>8767.4417904538386</v>
      </c>
      <c r="C90">
        <v>-1182.4417904538386</v>
      </c>
      <c r="D90">
        <f t="shared" si="1"/>
        <v>1398168.5878116796</v>
      </c>
    </row>
    <row r="91" spans="1:4" x14ac:dyDescent="0.35">
      <c r="A91">
        <v>66</v>
      </c>
      <c r="B91">
        <v>8761.5793624375074</v>
      </c>
      <c r="C91">
        <v>-973.57936243750737</v>
      </c>
      <c r="D91">
        <f t="shared" ref="D91:D154" si="2">C91*C91</f>
        <v>947856.77496422338</v>
      </c>
    </row>
    <row r="92" spans="1:4" x14ac:dyDescent="0.35">
      <c r="A92">
        <v>67</v>
      </c>
      <c r="B92">
        <v>8755.6508660511263</v>
      </c>
      <c r="C92">
        <v>-558.65086605112629</v>
      </c>
      <c r="D92">
        <f t="shared" si="2"/>
        <v>312090.79013967345</v>
      </c>
    </row>
    <row r="93" spans="1:4" x14ac:dyDescent="0.35">
      <c r="A93">
        <v>68</v>
      </c>
      <c r="B93">
        <v>8749.6563012946954</v>
      </c>
      <c r="C93">
        <v>-1414.6563012946954</v>
      </c>
      <c r="D93">
        <f t="shared" si="2"/>
        <v>2001252.4507927878</v>
      </c>
    </row>
    <row r="94" spans="1:4" x14ac:dyDescent="0.35">
      <c r="A94">
        <v>69</v>
      </c>
      <c r="B94">
        <v>8743.595668168211</v>
      </c>
      <c r="C94">
        <v>-1118.595668168211</v>
      </c>
      <c r="D94">
        <f t="shared" si="2"/>
        <v>1251256.2688446864</v>
      </c>
    </row>
    <row r="95" spans="1:4" x14ac:dyDescent="0.35">
      <c r="A95">
        <v>70</v>
      </c>
      <c r="B95">
        <v>8737.4689666716768</v>
      </c>
      <c r="C95">
        <v>-863.46896667167675</v>
      </c>
      <c r="D95">
        <f t="shared" si="2"/>
        <v>745578.65640505322</v>
      </c>
    </row>
    <row r="96" spans="1:4" x14ac:dyDescent="0.35">
      <c r="A96">
        <v>71</v>
      </c>
      <c r="B96">
        <v>8731.2761968050909</v>
      </c>
      <c r="C96">
        <v>-696.27619680509088</v>
      </c>
      <c r="D96">
        <f t="shared" si="2"/>
        <v>484800.54223736166</v>
      </c>
    </row>
    <row r="97" spans="1:4" x14ac:dyDescent="0.35">
      <c r="A97">
        <v>72</v>
      </c>
      <c r="B97">
        <v>8725.0173585684533</v>
      </c>
      <c r="C97">
        <v>-265.01735856845335</v>
      </c>
      <c r="D97">
        <f t="shared" si="2"/>
        <v>70234.200342600176</v>
      </c>
    </row>
    <row r="98" spans="1:4" x14ac:dyDescent="0.35">
      <c r="A98">
        <v>73</v>
      </c>
      <c r="B98">
        <v>8718.692451961766</v>
      </c>
      <c r="C98">
        <v>-947.69245196176598</v>
      </c>
      <c r="D98">
        <f t="shared" si="2"/>
        <v>898120.98350530409</v>
      </c>
    </row>
    <row r="99" spans="1:4" x14ac:dyDescent="0.35">
      <c r="A99">
        <v>74</v>
      </c>
      <c r="B99">
        <v>8712.3014769850251</v>
      </c>
      <c r="C99">
        <v>-814.30147698502515</v>
      </c>
      <c r="D99">
        <f t="shared" si="2"/>
        <v>663086.89541999344</v>
      </c>
    </row>
    <row r="100" spans="1:4" x14ac:dyDescent="0.35">
      <c r="A100">
        <v>75</v>
      </c>
      <c r="B100">
        <v>8705.8444336382345</v>
      </c>
      <c r="C100">
        <v>1487.1555663617655</v>
      </c>
      <c r="D100">
        <f t="shared" si="2"/>
        <v>2211631.6785607836</v>
      </c>
    </row>
    <row r="101" spans="1:4" x14ac:dyDescent="0.35">
      <c r="A101">
        <v>76</v>
      </c>
      <c r="B101">
        <v>8699.3213219213922</v>
      </c>
      <c r="C101">
        <v>4517.6786780786078</v>
      </c>
      <c r="D101">
        <f t="shared" si="2"/>
        <v>20409420.638366077</v>
      </c>
    </row>
    <row r="102" spans="1:4" x14ac:dyDescent="0.35">
      <c r="A102">
        <v>77</v>
      </c>
      <c r="B102">
        <v>8692.7321418344982</v>
      </c>
      <c r="C102">
        <v>-860.73214183449818</v>
      </c>
      <c r="D102">
        <f t="shared" si="2"/>
        <v>740859.81998700264</v>
      </c>
    </row>
    <row r="103" spans="1:4" x14ac:dyDescent="0.35">
      <c r="A103">
        <v>78</v>
      </c>
      <c r="B103">
        <v>8686.0768933775544</v>
      </c>
      <c r="C103">
        <v>-430.07689337755437</v>
      </c>
      <c r="D103">
        <f t="shared" si="2"/>
        <v>184966.13421728826</v>
      </c>
    </row>
    <row r="104" spans="1:4" x14ac:dyDescent="0.35">
      <c r="A104">
        <v>79</v>
      </c>
      <c r="B104">
        <v>8679.3555765505589</v>
      </c>
      <c r="C104">
        <v>-172.35557655055891</v>
      </c>
      <c r="D104">
        <f t="shared" si="2"/>
        <v>29706.444768075573</v>
      </c>
    </row>
    <row r="105" spans="1:4" x14ac:dyDescent="0.35">
      <c r="A105">
        <v>80</v>
      </c>
      <c r="B105">
        <v>8672.56819135351</v>
      </c>
      <c r="C105">
        <v>-1431.56819135351</v>
      </c>
      <c r="D105">
        <f t="shared" si="2"/>
        <v>2049387.4864951598</v>
      </c>
    </row>
    <row r="106" spans="1:4" x14ac:dyDescent="0.35">
      <c r="A106">
        <v>81</v>
      </c>
      <c r="B106">
        <v>8665.7147377864112</v>
      </c>
      <c r="C106">
        <v>-710.71473778641121</v>
      </c>
      <c r="D106">
        <f t="shared" si="2"/>
        <v>505115.43850680726</v>
      </c>
    </row>
    <row r="107" spans="1:4" x14ac:dyDescent="0.35">
      <c r="A107">
        <v>82</v>
      </c>
      <c r="B107">
        <v>8658.7952158492608</v>
      </c>
      <c r="C107">
        <v>-649.79521584926079</v>
      </c>
      <c r="D107">
        <f t="shared" si="2"/>
        <v>422233.8225405874</v>
      </c>
    </row>
    <row r="108" spans="1:4" x14ac:dyDescent="0.35">
      <c r="A108">
        <v>83</v>
      </c>
      <c r="B108">
        <v>8651.8096255420605</v>
      </c>
      <c r="C108">
        <v>-461.80962554206053</v>
      </c>
      <c r="D108">
        <f t="shared" si="2"/>
        <v>213268.13024329816</v>
      </c>
    </row>
    <row r="109" spans="1:4" x14ac:dyDescent="0.35">
      <c r="A109">
        <v>84</v>
      </c>
      <c r="B109">
        <v>8644.7579668648086</v>
      </c>
      <c r="C109">
        <v>-170.75796686480862</v>
      </c>
      <c r="D109">
        <f t="shared" si="2"/>
        <v>29158.28324780308</v>
      </c>
    </row>
    <row r="110" spans="1:4" x14ac:dyDescent="0.35">
      <c r="A110">
        <v>85</v>
      </c>
      <c r="B110">
        <v>8637.6402398175051</v>
      </c>
      <c r="C110">
        <v>-811.64023981750506</v>
      </c>
      <c r="D110">
        <f t="shared" si="2"/>
        <v>658759.87889101717</v>
      </c>
    </row>
    <row r="111" spans="1:4" x14ac:dyDescent="0.35">
      <c r="A111">
        <v>86</v>
      </c>
      <c r="B111">
        <v>8630.4564444001498</v>
      </c>
      <c r="C111">
        <v>-973.45644440014985</v>
      </c>
      <c r="D111">
        <f t="shared" si="2"/>
        <v>947617.44914418203</v>
      </c>
    </row>
    <row r="112" spans="1:4" x14ac:dyDescent="0.35">
      <c r="A112">
        <v>87</v>
      </c>
      <c r="B112">
        <v>8623.2065806127448</v>
      </c>
      <c r="C112">
        <v>1777.7934193872552</v>
      </c>
      <c r="D112">
        <f t="shared" si="2"/>
        <v>3160549.442016629</v>
      </c>
    </row>
    <row r="113" spans="1:4" x14ac:dyDescent="0.35">
      <c r="A113">
        <v>88</v>
      </c>
      <c r="B113">
        <v>8615.8906484552863</v>
      </c>
      <c r="C113">
        <v>4918.1093515447137</v>
      </c>
      <c r="D113">
        <f t="shared" si="2"/>
        <v>24187799.593751565</v>
      </c>
    </row>
    <row r="114" spans="1:4" x14ac:dyDescent="0.35">
      <c r="A114">
        <v>89</v>
      </c>
      <c r="B114">
        <v>8608.5086479277779</v>
      </c>
      <c r="C114">
        <v>-407.50864792777793</v>
      </c>
      <c r="D114">
        <f t="shared" si="2"/>
        <v>166063.29813592567</v>
      </c>
    </row>
    <row r="115" spans="1:4" x14ac:dyDescent="0.35">
      <c r="A115">
        <v>90</v>
      </c>
      <c r="B115">
        <v>8601.0605790302179</v>
      </c>
      <c r="C115">
        <v>-294.06057903021792</v>
      </c>
      <c r="D115">
        <f t="shared" si="2"/>
        <v>86471.624139587046</v>
      </c>
    </row>
    <row r="116" spans="1:4" x14ac:dyDescent="0.35">
      <c r="A116">
        <v>91</v>
      </c>
      <c r="B116">
        <v>8593.5464417626063</v>
      </c>
      <c r="C116">
        <v>-249.54644176260626</v>
      </c>
      <c r="D116">
        <f t="shared" si="2"/>
        <v>62273.426596377838</v>
      </c>
    </row>
    <row r="117" spans="1:4" x14ac:dyDescent="0.35">
      <c r="A117">
        <v>92</v>
      </c>
      <c r="B117">
        <v>8585.9662361249448</v>
      </c>
      <c r="C117">
        <v>-1164.9662361249448</v>
      </c>
      <c r="D117">
        <f t="shared" si="2"/>
        <v>1357146.3313111207</v>
      </c>
    </row>
    <row r="118" spans="1:4" x14ac:dyDescent="0.35">
      <c r="A118">
        <v>93</v>
      </c>
      <c r="B118">
        <v>8578.3199621172298</v>
      </c>
      <c r="C118">
        <v>-610.31996211722981</v>
      </c>
      <c r="D118">
        <f t="shared" si="2"/>
        <v>372490.45615877683</v>
      </c>
    </row>
    <row r="119" spans="1:4" x14ac:dyDescent="0.35">
      <c r="A119">
        <v>94</v>
      </c>
      <c r="B119">
        <v>8570.607619739465</v>
      </c>
      <c r="C119">
        <v>-616.60761973946501</v>
      </c>
      <c r="D119">
        <f t="shared" si="2"/>
        <v>380204.95672076865</v>
      </c>
    </row>
    <row r="120" spans="1:4" x14ac:dyDescent="0.35">
      <c r="A120">
        <v>95</v>
      </c>
      <c r="B120">
        <v>8562.8292089916504</v>
      </c>
      <c r="C120">
        <v>-403.82920899165038</v>
      </c>
      <c r="D120">
        <f t="shared" si="2"/>
        <v>163078.03003482203</v>
      </c>
    </row>
    <row r="121" spans="1:4" x14ac:dyDescent="0.35">
      <c r="A121">
        <v>96</v>
      </c>
      <c r="B121">
        <v>8554.9847298737823</v>
      </c>
      <c r="C121">
        <v>-44.984729873782271</v>
      </c>
      <c r="D121">
        <f t="shared" si="2"/>
        <v>2023.6259218171592</v>
      </c>
    </row>
    <row r="122" spans="1:4" x14ac:dyDescent="0.35">
      <c r="A122">
        <v>97</v>
      </c>
      <c r="B122">
        <v>8547.0741823858643</v>
      </c>
      <c r="C122">
        <v>-585.07418238586433</v>
      </c>
      <c r="D122">
        <f t="shared" si="2"/>
        <v>342311.79889448767</v>
      </c>
    </row>
    <row r="123" spans="1:4" x14ac:dyDescent="0.35">
      <c r="A123">
        <v>98</v>
      </c>
      <c r="B123">
        <v>8539.0975665278929</v>
      </c>
      <c r="C123">
        <v>-391.09756652789292</v>
      </c>
      <c r="D123">
        <f t="shared" si="2"/>
        <v>152957.30654403963</v>
      </c>
    </row>
    <row r="124" spans="1:4" x14ac:dyDescent="0.35">
      <c r="A124">
        <v>99</v>
      </c>
      <c r="B124">
        <v>8531.0548822998717</v>
      </c>
      <c r="C124">
        <v>1979.9451177001283</v>
      </c>
      <c r="D124">
        <f t="shared" si="2"/>
        <v>3920182.6691045752</v>
      </c>
    </row>
    <row r="125" spans="1:4" x14ac:dyDescent="0.35">
      <c r="A125">
        <v>100</v>
      </c>
      <c r="B125">
        <v>8522.9461297018006</v>
      </c>
      <c r="C125">
        <v>4691.0538702981994</v>
      </c>
      <c r="D125">
        <f t="shared" si="2"/>
        <v>22005986.414039716</v>
      </c>
    </row>
    <row r="126" spans="1:4" x14ac:dyDescent="0.35">
      <c r="A126">
        <v>101</v>
      </c>
      <c r="B126">
        <v>8514.7713087336761</v>
      </c>
      <c r="C126">
        <v>-490.77130873367605</v>
      </c>
      <c r="D126">
        <f t="shared" si="2"/>
        <v>240856.47747616516</v>
      </c>
    </row>
    <row r="127" spans="1:4" x14ac:dyDescent="0.35">
      <c r="A127">
        <v>102</v>
      </c>
      <c r="B127">
        <v>8506.5304193955017</v>
      </c>
      <c r="C127">
        <v>-497.53041939550167</v>
      </c>
      <c r="D127">
        <f t="shared" si="2"/>
        <v>247536.51822386379</v>
      </c>
    </row>
    <row r="128" spans="1:4" x14ac:dyDescent="0.35">
      <c r="A128">
        <v>103</v>
      </c>
      <c r="B128">
        <v>8498.2234616872756</v>
      </c>
      <c r="C128">
        <v>-174.22346168727563</v>
      </c>
      <c r="D128">
        <f t="shared" si="2"/>
        <v>30353.8146022976</v>
      </c>
    </row>
    <row r="129" spans="1:4" x14ac:dyDescent="0.35">
      <c r="A129">
        <v>104</v>
      </c>
      <c r="B129">
        <v>8489.8504356089979</v>
      </c>
      <c r="C129">
        <v>-1141.8504356089979</v>
      </c>
      <c r="D129">
        <f t="shared" si="2"/>
        <v>1303822.4173004583</v>
      </c>
    </row>
    <row r="130" spans="1:4" x14ac:dyDescent="0.35">
      <c r="A130">
        <v>105</v>
      </c>
      <c r="B130">
        <v>8481.4113411606686</v>
      </c>
      <c r="C130">
        <v>-657.4113411606686</v>
      </c>
      <c r="D130">
        <f t="shared" si="2"/>
        <v>432189.67148666899</v>
      </c>
    </row>
    <row r="131" spans="1:4" x14ac:dyDescent="0.35">
      <c r="A131">
        <v>106</v>
      </c>
      <c r="B131">
        <v>8472.9061783422894</v>
      </c>
      <c r="C131">
        <v>-722.90617834228942</v>
      </c>
      <c r="D131">
        <f t="shared" si="2"/>
        <v>522593.34268545394</v>
      </c>
    </row>
    <row r="132" spans="1:4" x14ac:dyDescent="0.35">
      <c r="A132">
        <v>107</v>
      </c>
      <c r="B132">
        <v>8464.3349471538568</v>
      </c>
      <c r="C132">
        <v>-408.33494715385677</v>
      </c>
      <c r="D132">
        <f t="shared" si="2"/>
        <v>166737.42906714301</v>
      </c>
    </row>
    <row r="133" spans="1:4" x14ac:dyDescent="0.35">
      <c r="A133">
        <v>108</v>
      </c>
      <c r="B133">
        <v>8455.6976475953761</v>
      </c>
      <c r="C133">
        <v>-92.697647595376111</v>
      </c>
      <c r="D133">
        <f t="shared" si="2"/>
        <v>8592.8538697165386</v>
      </c>
    </row>
    <row r="134" spans="1:4" x14ac:dyDescent="0.35">
      <c r="A134">
        <v>109</v>
      </c>
      <c r="B134">
        <v>8446.9942796668402</v>
      </c>
      <c r="C134">
        <v>-72.994279666840157</v>
      </c>
      <c r="D134">
        <f t="shared" si="2"/>
        <v>5328.1648640808744</v>
      </c>
    </row>
    <row r="135" spans="1:4" x14ac:dyDescent="0.35">
      <c r="A135">
        <v>110</v>
      </c>
      <c r="B135">
        <v>8438.2248433682562</v>
      </c>
      <c r="C135">
        <v>-177.22484336825619</v>
      </c>
      <c r="D135">
        <f t="shared" si="2"/>
        <v>31408.645106902939</v>
      </c>
    </row>
    <row r="136" spans="1:4" x14ac:dyDescent="0.35">
      <c r="A136">
        <v>111</v>
      </c>
      <c r="B136">
        <v>8429.3893386996206</v>
      </c>
      <c r="C136">
        <v>2535.6106613003794</v>
      </c>
      <c r="D136">
        <f t="shared" si="2"/>
        <v>6429321.4257001476</v>
      </c>
    </row>
    <row r="137" spans="1:4" x14ac:dyDescent="0.35">
      <c r="A137">
        <v>112</v>
      </c>
      <c r="B137">
        <v>8420.4877656609315</v>
      </c>
      <c r="C137">
        <v>5478.5122343390685</v>
      </c>
      <c r="D137">
        <f t="shared" si="2"/>
        <v>30014096.301802851</v>
      </c>
    </row>
    <row r="138" spans="1:4" x14ac:dyDescent="0.35">
      <c r="A138">
        <v>113</v>
      </c>
      <c r="B138">
        <v>8411.5201242521944</v>
      </c>
      <c r="C138">
        <v>-192.52012425219436</v>
      </c>
      <c r="D138">
        <f t="shared" si="2"/>
        <v>37063.998242080357</v>
      </c>
    </row>
    <row r="139" spans="1:4" x14ac:dyDescent="0.35">
      <c r="A139">
        <v>114</v>
      </c>
      <c r="B139">
        <v>8402.4864144734038</v>
      </c>
      <c r="C139">
        <v>-469.48641447340378</v>
      </c>
      <c r="D139">
        <f t="shared" si="2"/>
        <v>220417.49337509269</v>
      </c>
    </row>
    <row r="140" spans="1:4" x14ac:dyDescent="0.35">
      <c r="A140">
        <v>115</v>
      </c>
      <c r="B140">
        <v>8393.3866363245616</v>
      </c>
      <c r="C140">
        <v>-286.38663632456155</v>
      </c>
      <c r="D140">
        <f t="shared" si="2"/>
        <v>82017.305465296682</v>
      </c>
    </row>
    <row r="141" spans="1:4" x14ac:dyDescent="0.35">
      <c r="A141">
        <v>116</v>
      </c>
      <c r="B141">
        <v>8384.2207898056695</v>
      </c>
      <c r="C141">
        <v>-1066.2207898056695</v>
      </c>
      <c r="D141">
        <f t="shared" si="2"/>
        <v>1136826.7726138255</v>
      </c>
    </row>
    <row r="142" spans="1:4" x14ac:dyDescent="0.35">
      <c r="A142">
        <v>117</v>
      </c>
      <c r="B142">
        <v>8374.9888749167239</v>
      </c>
      <c r="C142">
        <v>-523.98887491672394</v>
      </c>
      <c r="D142">
        <f t="shared" si="2"/>
        <v>274564.34103649418</v>
      </c>
    </row>
    <row r="143" spans="1:4" x14ac:dyDescent="0.35">
      <c r="A143">
        <v>118</v>
      </c>
      <c r="B143">
        <v>8365.6908916577304</v>
      </c>
      <c r="C143">
        <v>-198.69089165773039</v>
      </c>
      <c r="D143">
        <f t="shared" si="2"/>
        <v>39478.070427743958</v>
      </c>
    </row>
    <row r="144" spans="1:4" x14ac:dyDescent="0.35">
      <c r="A144">
        <v>119</v>
      </c>
      <c r="B144">
        <v>8356.3268400286852</v>
      </c>
      <c r="C144">
        <v>-225.32684002868518</v>
      </c>
      <c r="D144">
        <f t="shared" si="2"/>
        <v>50772.184837312685</v>
      </c>
    </row>
    <row r="145" spans="1:4" x14ac:dyDescent="0.35">
      <c r="A145">
        <v>120</v>
      </c>
      <c r="B145">
        <v>8346.8967200295865</v>
      </c>
      <c r="C145">
        <v>-5.8967200295865041</v>
      </c>
      <c r="D145">
        <f t="shared" si="2"/>
        <v>34.771307107326663</v>
      </c>
    </row>
    <row r="146" spans="1:4" x14ac:dyDescent="0.35">
      <c r="A146">
        <v>121</v>
      </c>
      <c r="B146">
        <v>8337.400531660438</v>
      </c>
      <c r="C146">
        <v>-78.400531660437991</v>
      </c>
      <c r="D146">
        <f t="shared" si="2"/>
        <v>6146.6433646393398</v>
      </c>
    </row>
    <row r="147" spans="1:4" x14ac:dyDescent="0.35">
      <c r="A147">
        <v>122</v>
      </c>
      <c r="B147">
        <v>8327.8382749212378</v>
      </c>
      <c r="C147">
        <v>-240.83827492123783</v>
      </c>
      <c r="D147">
        <f t="shared" si="2"/>
        <v>58003.074667037734</v>
      </c>
    </row>
    <row r="148" spans="1:4" x14ac:dyDescent="0.35">
      <c r="A148">
        <v>123</v>
      </c>
      <c r="B148">
        <v>8318.209949811986</v>
      </c>
      <c r="C148">
        <v>2010.790050188014</v>
      </c>
      <c r="D148">
        <f t="shared" si="2"/>
        <v>4043276.6259351159</v>
      </c>
    </row>
    <row r="149" spans="1:4" x14ac:dyDescent="0.35">
      <c r="A149">
        <v>124</v>
      </c>
      <c r="B149">
        <v>8308.5155563326844</v>
      </c>
      <c r="C149">
        <v>4607.4844436673156</v>
      </c>
      <c r="D149">
        <f t="shared" si="2"/>
        <v>21228912.898636315</v>
      </c>
    </row>
    <row r="150" spans="1:4" x14ac:dyDescent="0.35">
      <c r="A150">
        <v>125</v>
      </c>
      <c r="B150">
        <v>8298.7550944833292</v>
      </c>
      <c r="C150">
        <v>-703.75509448332923</v>
      </c>
      <c r="D150">
        <f t="shared" si="2"/>
        <v>495271.23301123967</v>
      </c>
    </row>
    <row r="151" spans="1:4" x14ac:dyDescent="0.35">
      <c r="A151">
        <v>126</v>
      </c>
      <c r="B151">
        <v>8288.9285642639243</v>
      </c>
      <c r="C151">
        <v>-455.92856426392427</v>
      </c>
      <c r="D151">
        <f t="shared" si="2"/>
        <v>207870.85571176332</v>
      </c>
    </row>
    <row r="152" spans="1:4" x14ac:dyDescent="0.35">
      <c r="A152">
        <v>127</v>
      </c>
      <c r="B152">
        <v>8279.0359656744677</v>
      </c>
      <c r="C152">
        <v>-346.03596567446766</v>
      </c>
      <c r="D152">
        <f t="shared" si="2"/>
        <v>119740.88954026136</v>
      </c>
    </row>
    <row r="153" spans="1:4" x14ac:dyDescent="0.35">
      <c r="A153">
        <v>128</v>
      </c>
      <c r="B153">
        <v>8269.0772987149594</v>
      </c>
      <c r="C153">
        <v>-1206.0772987149594</v>
      </c>
      <c r="D153">
        <f t="shared" si="2"/>
        <v>1454622.4504755733</v>
      </c>
    </row>
    <row r="154" spans="1:4" x14ac:dyDescent="0.35">
      <c r="A154">
        <v>129</v>
      </c>
      <c r="B154">
        <v>8259.0525633854013</v>
      </c>
      <c r="C154">
        <v>-692.0525633854013</v>
      </c>
      <c r="D154">
        <f t="shared" si="2"/>
        <v>478936.75048830488</v>
      </c>
    </row>
    <row r="155" spans="1:4" x14ac:dyDescent="0.35">
      <c r="A155">
        <v>130</v>
      </c>
      <c r="B155">
        <v>8248.9617596857915</v>
      </c>
      <c r="C155">
        <v>-504.96175968579155</v>
      </c>
      <c r="D155">
        <f t="shared" ref="D155:D205" si="3">C155*C155</f>
        <v>254986.37874497109</v>
      </c>
    </row>
    <row r="156" spans="1:4" x14ac:dyDescent="0.35">
      <c r="A156">
        <v>131</v>
      </c>
      <c r="B156">
        <v>8238.8048876161301</v>
      </c>
      <c r="C156">
        <v>-431.80488761613015</v>
      </c>
      <c r="D156">
        <f t="shared" si="3"/>
        <v>186455.46096917879</v>
      </c>
    </row>
    <row r="157" spans="1:4" x14ac:dyDescent="0.35">
      <c r="A157">
        <v>132</v>
      </c>
      <c r="B157">
        <v>8228.5819471764171</v>
      </c>
      <c r="C157">
        <v>60.418052823582912</v>
      </c>
      <c r="D157">
        <f t="shared" si="3"/>
        <v>3650.3411069932549</v>
      </c>
    </row>
    <row r="158" spans="1:4" x14ac:dyDescent="0.35">
      <c r="A158">
        <v>133</v>
      </c>
      <c r="B158">
        <v>8218.2929383666524</v>
      </c>
      <c r="C158">
        <v>-391.29293836665238</v>
      </c>
      <c r="D158">
        <f t="shared" si="3"/>
        <v>153110.16361560882</v>
      </c>
    </row>
    <row r="159" spans="1:4" x14ac:dyDescent="0.35">
      <c r="A159">
        <v>134</v>
      </c>
      <c r="B159">
        <v>8207.9378611868378</v>
      </c>
      <c r="C159">
        <v>-745.93786118683784</v>
      </c>
      <c r="D159">
        <f t="shared" si="3"/>
        <v>556423.2927519941</v>
      </c>
    </row>
    <row r="160" spans="1:4" x14ac:dyDescent="0.35">
      <c r="A160">
        <v>135</v>
      </c>
      <c r="B160">
        <v>8197.5167156369716</v>
      </c>
      <c r="C160">
        <v>1558.4832843630284</v>
      </c>
      <c r="D160">
        <f t="shared" si="3"/>
        <v>2428870.1476389719</v>
      </c>
    </row>
    <row r="161" spans="1:4" x14ac:dyDescent="0.35">
      <c r="A161">
        <v>136</v>
      </c>
      <c r="B161">
        <v>8187.0295017170529</v>
      </c>
      <c r="C161">
        <v>3979.9704982829471</v>
      </c>
      <c r="D161">
        <f t="shared" si="3"/>
        <v>15840165.167202611</v>
      </c>
    </row>
    <row r="162" spans="1:4" x14ac:dyDescent="0.35">
      <c r="A162">
        <v>137</v>
      </c>
      <c r="B162">
        <v>8176.4762194270843</v>
      </c>
      <c r="C162">
        <v>-699.47621942708429</v>
      </c>
      <c r="D162">
        <f t="shared" si="3"/>
        <v>489266.98154400656</v>
      </c>
    </row>
    <row r="163" spans="1:4" x14ac:dyDescent="0.35">
      <c r="A163">
        <v>138</v>
      </c>
      <c r="B163">
        <v>8165.856868767065</v>
      </c>
      <c r="C163">
        <v>-1020.856868767065</v>
      </c>
      <c r="D163">
        <f t="shared" si="3"/>
        <v>1042148.7465088965</v>
      </c>
    </row>
    <row r="164" spans="1:4" x14ac:dyDescent="0.35">
      <c r="A164">
        <v>139</v>
      </c>
      <c r="B164">
        <v>8155.1714497369921</v>
      </c>
      <c r="C164">
        <v>-187.17144973699214</v>
      </c>
      <c r="D164">
        <f t="shared" si="3"/>
        <v>35033.151596647374</v>
      </c>
    </row>
    <row r="165" spans="1:4" x14ac:dyDescent="0.35">
      <c r="A165">
        <v>140</v>
      </c>
      <c r="B165">
        <v>8144.4199623368704</v>
      </c>
      <c r="C165">
        <v>-1045.4199623368704</v>
      </c>
      <c r="D165">
        <f t="shared" si="3"/>
        <v>1092902.8976524235</v>
      </c>
    </row>
    <row r="166" spans="1:4" x14ac:dyDescent="0.35">
      <c r="A166">
        <v>141</v>
      </c>
      <c r="B166">
        <v>8133.6024065666952</v>
      </c>
      <c r="C166">
        <v>-519.60240656669521</v>
      </c>
      <c r="D166">
        <f t="shared" si="3"/>
        <v>269986.6609099012</v>
      </c>
    </row>
    <row r="167" spans="1:4" x14ac:dyDescent="0.35">
      <c r="A167">
        <v>142</v>
      </c>
      <c r="B167">
        <v>8122.7187824264702</v>
      </c>
      <c r="C167">
        <v>-427.71878242647017</v>
      </c>
      <c r="D167">
        <f t="shared" si="3"/>
        <v>182943.35684038213</v>
      </c>
    </row>
    <row r="168" spans="1:4" x14ac:dyDescent="0.35">
      <c r="A168">
        <v>143</v>
      </c>
      <c r="B168">
        <v>8111.7690899161944</v>
      </c>
      <c r="C168">
        <v>-576.76908991619439</v>
      </c>
      <c r="D168">
        <f t="shared" si="3"/>
        <v>332662.58308275515</v>
      </c>
    </row>
    <row r="169" spans="1:4" x14ac:dyDescent="0.35">
      <c r="A169">
        <v>144</v>
      </c>
      <c r="B169">
        <v>8100.7533290358651</v>
      </c>
      <c r="C169">
        <v>-130.75332903586514</v>
      </c>
      <c r="D169">
        <f t="shared" si="3"/>
        <v>17096.433053961213</v>
      </c>
    </row>
    <row r="170" spans="1:4" x14ac:dyDescent="0.35">
      <c r="A170">
        <v>145</v>
      </c>
      <c r="B170">
        <v>8089.671499785487</v>
      </c>
      <c r="C170">
        <v>-309.67149978548696</v>
      </c>
      <c r="D170">
        <f t="shared" si="3"/>
        <v>95896.437779392843</v>
      </c>
    </row>
    <row r="171" spans="1:4" x14ac:dyDescent="0.35">
      <c r="A171">
        <v>146</v>
      </c>
      <c r="B171">
        <v>8078.5236021650571</v>
      </c>
      <c r="C171">
        <v>-433.52360216505713</v>
      </c>
      <c r="D171">
        <f t="shared" si="3"/>
        <v>187942.71363416672</v>
      </c>
    </row>
    <row r="172" spans="1:4" x14ac:dyDescent="0.35">
      <c r="A172">
        <v>147</v>
      </c>
      <c r="B172">
        <v>8067.3096361745747</v>
      </c>
      <c r="C172">
        <v>2318.6903638254253</v>
      </c>
      <c r="D172">
        <f t="shared" si="3"/>
        <v>5376325.0032968828</v>
      </c>
    </row>
    <row r="173" spans="1:4" x14ac:dyDescent="0.35">
      <c r="A173">
        <v>148</v>
      </c>
      <c r="B173">
        <v>8056.0296018140425</v>
      </c>
      <c r="C173">
        <v>4199.9703981859575</v>
      </c>
      <c r="D173">
        <f t="shared" si="3"/>
        <v>17639751.345638309</v>
      </c>
    </row>
    <row r="174" spans="1:4" x14ac:dyDescent="0.35">
      <c r="A174">
        <v>149</v>
      </c>
      <c r="B174">
        <v>8044.6834990834577</v>
      </c>
      <c r="C174">
        <v>-263.68349908345772</v>
      </c>
      <c r="D174">
        <f t="shared" si="3"/>
        <v>69528.987688895853</v>
      </c>
    </row>
    <row r="175" spans="1:4" x14ac:dyDescent="0.35">
      <c r="A175">
        <v>150</v>
      </c>
      <c r="B175">
        <v>8033.2713279828222</v>
      </c>
      <c r="C175">
        <v>-602.27132798282219</v>
      </c>
      <c r="D175">
        <f t="shared" si="3"/>
        <v>362730.75251019216</v>
      </c>
    </row>
    <row r="176" spans="1:4" x14ac:dyDescent="0.35">
      <c r="A176">
        <v>151</v>
      </c>
      <c r="B176">
        <v>8021.7930885121368</v>
      </c>
      <c r="C176">
        <v>46.206911487863181</v>
      </c>
      <c r="D176">
        <f t="shared" si="3"/>
        <v>2135.0786692472225</v>
      </c>
    </row>
    <row r="177" spans="1:4" x14ac:dyDescent="0.35">
      <c r="A177">
        <v>152</v>
      </c>
      <c r="B177">
        <v>8010.248780671398</v>
      </c>
      <c r="C177">
        <v>-748.24878067139798</v>
      </c>
      <c r="D177">
        <f t="shared" si="3"/>
        <v>559876.23777623381</v>
      </c>
    </row>
    <row r="178" spans="1:4" x14ac:dyDescent="0.35">
      <c r="A178">
        <v>153</v>
      </c>
      <c r="B178">
        <v>7998.6384044606093</v>
      </c>
      <c r="C178">
        <v>-148.63840446060931</v>
      </c>
      <c r="D178">
        <f t="shared" si="3"/>
        <v>22093.375280595683</v>
      </c>
    </row>
    <row r="179" spans="1:4" x14ac:dyDescent="0.35">
      <c r="A179">
        <v>154</v>
      </c>
      <c r="B179">
        <v>7986.9619598797699</v>
      </c>
      <c r="C179">
        <v>-24.961959879769893</v>
      </c>
      <c r="D179">
        <f t="shared" si="3"/>
        <v>623.09944103924181</v>
      </c>
    </row>
    <row r="180" spans="1:4" x14ac:dyDescent="0.35">
      <c r="A180">
        <v>155</v>
      </c>
      <c r="B180">
        <v>7975.219446928877</v>
      </c>
      <c r="C180">
        <v>-152.21944692887701</v>
      </c>
      <c r="D180">
        <f t="shared" si="3"/>
        <v>23170.760023333201</v>
      </c>
    </row>
    <row r="181" spans="1:4" x14ac:dyDescent="0.35">
      <c r="A181">
        <v>156</v>
      </c>
      <c r="B181">
        <v>7963.4108656079343</v>
      </c>
      <c r="C181">
        <v>372.58913439206572</v>
      </c>
      <c r="D181">
        <f t="shared" si="3"/>
        <v>138822.6630670288</v>
      </c>
    </row>
    <row r="182" spans="1:4" x14ac:dyDescent="0.35">
      <c r="A182">
        <v>157</v>
      </c>
      <c r="B182">
        <v>7951.5362159169408</v>
      </c>
      <c r="C182">
        <v>-212.53621591694082</v>
      </c>
      <c r="D182">
        <f t="shared" si="3"/>
        <v>45171.643076292487</v>
      </c>
    </row>
    <row r="183" spans="1:4" x14ac:dyDescent="0.35">
      <c r="A183">
        <v>158</v>
      </c>
      <c r="B183">
        <v>7939.5954978558948</v>
      </c>
      <c r="C183">
        <v>-149.59549785589479</v>
      </c>
      <c r="D183">
        <f t="shared" si="3"/>
        <v>22378.812978753023</v>
      </c>
    </row>
    <row r="184" spans="1:4" x14ac:dyDescent="0.35">
      <c r="A184">
        <v>159</v>
      </c>
      <c r="B184">
        <v>7927.588711424798</v>
      </c>
      <c r="C184">
        <v>2361.411288575202</v>
      </c>
      <c r="D184">
        <f t="shared" si="3"/>
        <v>5576263.273810396</v>
      </c>
    </row>
    <row r="185" spans="1:4" x14ac:dyDescent="0.35">
      <c r="A185">
        <v>160</v>
      </c>
      <c r="B185">
        <v>7915.5158566236496</v>
      </c>
      <c r="C185">
        <v>3958.4841433763504</v>
      </c>
      <c r="D185">
        <f t="shared" si="3"/>
        <v>15669596.713361999</v>
      </c>
    </row>
    <row r="186" spans="1:4" x14ac:dyDescent="0.35">
      <c r="A186">
        <v>161</v>
      </c>
      <c r="B186">
        <v>7903.3769334524513</v>
      </c>
      <c r="C186">
        <v>-237.37693345245134</v>
      </c>
      <c r="D186">
        <f t="shared" si="3"/>
        <v>56347.808535289514</v>
      </c>
    </row>
    <row r="187" spans="1:4" x14ac:dyDescent="0.35">
      <c r="A187">
        <v>162</v>
      </c>
      <c r="B187">
        <v>7891.1719419112014</v>
      </c>
      <c r="C187">
        <v>-911.17194191120143</v>
      </c>
      <c r="D187">
        <f t="shared" si="3"/>
        <v>830234.30772622977</v>
      </c>
    </row>
    <row r="188" spans="1:4" x14ac:dyDescent="0.35">
      <c r="A188">
        <v>163</v>
      </c>
      <c r="B188">
        <v>7878.900881999898</v>
      </c>
      <c r="C188">
        <v>-203.90088199989805</v>
      </c>
      <c r="D188">
        <f t="shared" si="3"/>
        <v>41575.569680336346</v>
      </c>
    </row>
    <row r="189" spans="1:4" x14ac:dyDescent="0.35">
      <c r="A189">
        <v>164</v>
      </c>
      <c r="B189">
        <v>7866.5637537185457</v>
      </c>
      <c r="C189">
        <v>-966.56375371854574</v>
      </c>
      <c r="D189">
        <f t="shared" si="3"/>
        <v>934245.49000248557</v>
      </c>
    </row>
    <row r="190" spans="1:4" x14ac:dyDescent="0.35">
      <c r="A190">
        <v>165</v>
      </c>
      <c r="B190">
        <v>7854.1605570671427</v>
      </c>
      <c r="C190">
        <v>-280.16055706714269</v>
      </c>
      <c r="D190">
        <f t="shared" si="3"/>
        <v>78489.93773617172</v>
      </c>
    </row>
    <row r="191" spans="1:4" x14ac:dyDescent="0.35">
      <c r="A191">
        <v>166</v>
      </c>
      <c r="B191">
        <v>7841.6912920456862</v>
      </c>
      <c r="C191">
        <v>-360.69129204568617</v>
      </c>
      <c r="D191">
        <f t="shared" si="3"/>
        <v>130098.20815758647</v>
      </c>
    </row>
    <row r="192" spans="1:4" x14ac:dyDescent="0.35">
      <c r="A192">
        <v>167</v>
      </c>
      <c r="B192">
        <v>7829.1559586541798</v>
      </c>
      <c r="C192">
        <v>-160.15595865417981</v>
      </c>
      <c r="D192">
        <f t="shared" si="3"/>
        <v>25649.931092439354</v>
      </c>
    </row>
    <row r="193" spans="1:4" x14ac:dyDescent="0.35">
      <c r="A193">
        <v>168</v>
      </c>
      <c r="B193">
        <v>7816.5545568926209</v>
      </c>
      <c r="C193">
        <v>221.44544310737911</v>
      </c>
      <c r="D193">
        <f t="shared" si="3"/>
        <v>49038.084273023473</v>
      </c>
    </row>
    <row r="194" spans="1:4" x14ac:dyDescent="0.35">
      <c r="A194">
        <v>169</v>
      </c>
      <c r="B194">
        <v>7803.8870867610121</v>
      </c>
      <c r="C194">
        <v>-165.88708676101214</v>
      </c>
      <c r="D194">
        <f t="shared" si="3"/>
        <v>27518.52555405557</v>
      </c>
    </row>
    <row r="195" spans="1:4" x14ac:dyDescent="0.35">
      <c r="A195">
        <v>170</v>
      </c>
      <c r="B195">
        <v>7791.1535482593517</v>
      </c>
      <c r="C195">
        <v>-187.15354825935174</v>
      </c>
      <c r="D195">
        <f t="shared" si="3"/>
        <v>35026.450626065496</v>
      </c>
    </row>
    <row r="196" spans="1:4" x14ac:dyDescent="0.35">
      <c r="A196">
        <v>171</v>
      </c>
      <c r="B196">
        <v>7778.3539413876388</v>
      </c>
      <c r="C196">
        <v>2206.6460586123612</v>
      </c>
      <c r="D196">
        <f t="shared" si="3"/>
        <v>4869286.8279894684</v>
      </c>
    </row>
    <row r="197" spans="1:4" x14ac:dyDescent="0.35">
      <c r="A197">
        <v>172</v>
      </c>
      <c r="B197">
        <v>7765.4882661458769</v>
      </c>
      <c r="C197">
        <v>4041.5117338541231</v>
      </c>
      <c r="D197">
        <f t="shared" si="3"/>
        <v>16333817.09488056</v>
      </c>
    </row>
    <row r="198" spans="1:4" x14ac:dyDescent="0.35">
      <c r="A198">
        <v>173</v>
      </c>
      <c r="B198">
        <v>7752.5565225340633</v>
      </c>
      <c r="C198">
        <v>-16.556522534063333</v>
      </c>
      <c r="D198">
        <f t="shared" si="3"/>
        <v>274.11843842094692</v>
      </c>
    </row>
    <row r="199" spans="1:4" x14ac:dyDescent="0.35">
      <c r="A199">
        <v>174</v>
      </c>
      <c r="B199">
        <v>7739.5587105521963</v>
      </c>
      <c r="C199">
        <v>-521.55871055219632</v>
      </c>
      <c r="D199">
        <f t="shared" si="3"/>
        <v>272023.48855286971</v>
      </c>
    </row>
    <row r="200" spans="1:4" x14ac:dyDescent="0.35">
      <c r="A200">
        <v>175</v>
      </c>
      <c r="B200">
        <v>7726.4948302002804</v>
      </c>
      <c r="C200">
        <v>-1457.4948302002804</v>
      </c>
      <c r="D200">
        <f t="shared" si="3"/>
        <v>2124291.1800605441</v>
      </c>
    </row>
    <row r="201" spans="1:4" x14ac:dyDescent="0.35">
      <c r="A201">
        <v>176</v>
      </c>
      <c r="B201">
        <v>7713.364881478311</v>
      </c>
      <c r="C201">
        <v>-4485.364881478311</v>
      </c>
      <c r="D201">
        <f t="shared" si="3"/>
        <v>20118498.119998943</v>
      </c>
    </row>
    <row r="202" spans="1:4" x14ac:dyDescent="0.35">
      <c r="A202">
        <v>177</v>
      </c>
      <c r="B202">
        <v>7700.1688643862926</v>
      </c>
      <c r="C202">
        <v>-3381.1688643862926</v>
      </c>
      <c r="D202">
        <f t="shared" si="3"/>
        <v>11432302.889495291</v>
      </c>
    </row>
    <row r="203" spans="1:4" x14ac:dyDescent="0.35">
      <c r="A203">
        <v>178</v>
      </c>
      <c r="B203">
        <v>7686.9067789242226</v>
      </c>
      <c r="C203">
        <v>-1635.9067789242226</v>
      </c>
      <c r="D203">
        <f t="shared" si="3"/>
        <v>2676190.9893302256</v>
      </c>
    </row>
    <row r="204" spans="1:4" x14ac:dyDescent="0.35">
      <c r="A204">
        <v>179</v>
      </c>
      <c r="B204">
        <v>7673.5786250920992</v>
      </c>
      <c r="C204">
        <v>-365.57862509209917</v>
      </c>
      <c r="D204">
        <f t="shared" si="3"/>
        <v>133647.73112422961</v>
      </c>
    </row>
    <row r="205" spans="1:4" ht="15" thickBot="1" x14ac:dyDescent="0.4">
      <c r="A205" s="5">
        <v>180</v>
      </c>
      <c r="B205" s="5">
        <v>7660.1844028899268</v>
      </c>
      <c r="C205" s="5">
        <v>-86.184402889926787</v>
      </c>
      <c r="D205">
        <f t="shared" si="3"/>
        <v>7427.751301493221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6FCE5-1934-4D47-874E-D0662B03A264}">
  <dimension ref="A1:D181"/>
  <sheetViews>
    <sheetView workbookViewId="0">
      <selection activeCell="G177" sqref="G177"/>
    </sheetView>
  </sheetViews>
  <sheetFormatPr defaultRowHeight="14.5" x14ac:dyDescent="0.35"/>
  <sheetData>
    <row r="1" spans="1:4" x14ac:dyDescent="0.35">
      <c r="A1" t="s">
        <v>0</v>
      </c>
      <c r="B1" t="s">
        <v>2</v>
      </c>
      <c r="C1" t="s">
        <v>1</v>
      </c>
      <c r="D1" t="s">
        <v>39</v>
      </c>
    </row>
    <row r="2" spans="1:4" x14ac:dyDescent="0.35">
      <c r="A2" s="4">
        <v>38596</v>
      </c>
      <c r="B2">
        <v>1</v>
      </c>
      <c r="C2">
        <v>8212</v>
      </c>
      <c r="D2" s="12">
        <f>LN(C2)</f>
        <v>9.0133517781388246</v>
      </c>
    </row>
    <row r="3" spans="1:4" x14ac:dyDescent="0.35">
      <c r="A3" s="4">
        <v>38626</v>
      </c>
      <c r="B3">
        <v>2</v>
      </c>
      <c r="C3">
        <v>8215</v>
      </c>
      <c r="D3" s="12">
        <f t="shared" ref="D3:D66" si="0">LN(C3)</f>
        <v>9.0137170304713692</v>
      </c>
    </row>
    <row r="4" spans="1:4" x14ac:dyDescent="0.35">
      <c r="A4" s="4">
        <v>38657</v>
      </c>
      <c r="B4">
        <v>3</v>
      </c>
      <c r="C4">
        <v>10005</v>
      </c>
      <c r="D4" s="12">
        <f t="shared" si="0"/>
        <v>9.210840247017833</v>
      </c>
    </row>
    <row r="5" spans="1:4" x14ac:dyDescent="0.35">
      <c r="A5" s="4">
        <v>38687</v>
      </c>
      <c r="B5">
        <v>4</v>
      </c>
      <c r="C5">
        <v>14774</v>
      </c>
      <c r="D5" s="12">
        <f t="shared" si="0"/>
        <v>9.6006241580886833</v>
      </c>
    </row>
    <row r="6" spans="1:4" x14ac:dyDescent="0.35">
      <c r="A6" s="4">
        <v>38718</v>
      </c>
      <c r="B6">
        <v>5</v>
      </c>
      <c r="C6">
        <v>8775</v>
      </c>
      <c r="D6" s="12">
        <f t="shared" si="0"/>
        <v>9.0796620483340664</v>
      </c>
    </row>
    <row r="7" spans="1:4" x14ac:dyDescent="0.35">
      <c r="A7" s="4">
        <v>38749</v>
      </c>
      <c r="B7">
        <v>6</v>
      </c>
      <c r="C7">
        <v>8236</v>
      </c>
      <c r="D7" s="12">
        <f t="shared" si="0"/>
        <v>9.01627006814768</v>
      </c>
    </row>
    <row r="8" spans="1:4" x14ac:dyDescent="0.35">
      <c r="A8" s="4">
        <v>38777</v>
      </c>
      <c r="B8">
        <v>7</v>
      </c>
      <c r="C8">
        <v>8680</v>
      </c>
      <c r="D8" s="12">
        <f t="shared" si="0"/>
        <v>9.0687768076543964</v>
      </c>
    </row>
    <row r="9" spans="1:4" x14ac:dyDescent="0.35">
      <c r="A9" s="4">
        <v>38808</v>
      </c>
      <c r="B9">
        <v>8</v>
      </c>
      <c r="C9">
        <v>7790</v>
      </c>
      <c r="D9" s="12">
        <f t="shared" si="0"/>
        <v>8.9605961388647941</v>
      </c>
    </row>
    <row r="10" spans="1:4" x14ac:dyDescent="0.35">
      <c r="A10" s="4">
        <v>38838</v>
      </c>
      <c r="B10">
        <v>9</v>
      </c>
      <c r="C10">
        <v>8374</v>
      </c>
      <c r="D10" s="12">
        <f t="shared" si="0"/>
        <v>9.0328869465790884</v>
      </c>
    </row>
    <row r="11" spans="1:4" x14ac:dyDescent="0.35">
      <c r="A11" s="4">
        <v>38869</v>
      </c>
      <c r="B11">
        <v>10</v>
      </c>
      <c r="C11">
        <v>8509</v>
      </c>
      <c r="D11" s="12">
        <f t="shared" si="0"/>
        <v>9.0488797058495578</v>
      </c>
    </row>
    <row r="12" spans="1:4" x14ac:dyDescent="0.35">
      <c r="A12" s="4">
        <v>38899</v>
      </c>
      <c r="B12">
        <v>11</v>
      </c>
      <c r="C12">
        <v>8451</v>
      </c>
      <c r="D12" s="12">
        <f t="shared" si="0"/>
        <v>9.042040056544483</v>
      </c>
    </row>
    <row r="13" spans="1:4" x14ac:dyDescent="0.35">
      <c r="A13" s="4">
        <v>38930</v>
      </c>
      <c r="B13">
        <v>12</v>
      </c>
      <c r="C13">
        <v>9051</v>
      </c>
      <c r="D13" s="12">
        <f t="shared" si="0"/>
        <v>9.1106305278271709</v>
      </c>
    </row>
    <row r="14" spans="1:4" x14ac:dyDescent="0.35">
      <c r="A14" s="4">
        <v>38961</v>
      </c>
      <c r="B14">
        <v>13</v>
      </c>
      <c r="C14">
        <v>8370</v>
      </c>
      <c r="D14" s="12">
        <f t="shared" si="0"/>
        <v>9.0324091634835213</v>
      </c>
    </row>
    <row r="15" spans="1:4" x14ac:dyDescent="0.35">
      <c r="A15" s="4">
        <v>38991</v>
      </c>
      <c r="B15">
        <v>14</v>
      </c>
      <c r="C15">
        <v>8058</v>
      </c>
      <c r="D15" s="12">
        <f t="shared" si="0"/>
        <v>8.9944206657512922</v>
      </c>
    </row>
    <row r="16" spans="1:4" x14ac:dyDescent="0.35">
      <c r="A16" s="4">
        <v>39022</v>
      </c>
      <c r="B16">
        <v>15</v>
      </c>
      <c r="C16">
        <v>10339</v>
      </c>
      <c r="D16" s="12">
        <f t="shared" si="0"/>
        <v>9.2436784315866927</v>
      </c>
    </row>
    <row r="17" spans="1:4" x14ac:dyDescent="0.35">
      <c r="A17" s="4">
        <v>39052</v>
      </c>
      <c r="B17">
        <v>16</v>
      </c>
      <c r="C17">
        <v>15458</v>
      </c>
      <c r="D17" s="12">
        <f t="shared" si="0"/>
        <v>9.6458819476668172</v>
      </c>
    </row>
    <row r="18" spans="1:4" x14ac:dyDescent="0.35">
      <c r="A18" s="4">
        <v>39083</v>
      </c>
      <c r="B18">
        <v>17</v>
      </c>
      <c r="C18">
        <v>8712</v>
      </c>
      <c r="D18" s="12">
        <f t="shared" si="0"/>
        <v>9.0724566646127958</v>
      </c>
    </row>
    <row r="19" spans="1:4" x14ac:dyDescent="0.35">
      <c r="A19" s="4">
        <v>39114</v>
      </c>
      <c r="B19">
        <v>18</v>
      </c>
      <c r="C19">
        <v>8293</v>
      </c>
      <c r="D19" s="12">
        <f t="shared" si="0"/>
        <v>9.0231670644512043</v>
      </c>
    </row>
    <row r="20" spans="1:4" x14ac:dyDescent="0.35">
      <c r="A20" s="4">
        <v>39142</v>
      </c>
      <c r="B20">
        <v>19</v>
      </c>
      <c r="C20">
        <v>8521</v>
      </c>
      <c r="D20" s="12">
        <f t="shared" si="0"/>
        <v>9.0502889838279561</v>
      </c>
    </row>
    <row r="21" spans="1:4" x14ac:dyDescent="0.35">
      <c r="A21" s="4">
        <v>39173</v>
      </c>
      <c r="B21">
        <v>20</v>
      </c>
      <c r="C21">
        <v>7657</v>
      </c>
      <c r="D21" s="12">
        <f t="shared" si="0"/>
        <v>8.9433755411131237</v>
      </c>
    </row>
    <row r="22" spans="1:4" x14ac:dyDescent="0.35">
      <c r="A22" s="4">
        <v>39203</v>
      </c>
      <c r="B22">
        <v>21</v>
      </c>
      <c r="C22">
        <v>8381</v>
      </c>
      <c r="D22" s="12">
        <f t="shared" si="0"/>
        <v>9.0337225180989069</v>
      </c>
    </row>
    <row r="23" spans="1:4" x14ac:dyDescent="0.35">
      <c r="A23" s="4">
        <v>39234</v>
      </c>
      <c r="B23">
        <v>22</v>
      </c>
      <c r="C23">
        <v>8400</v>
      </c>
      <c r="D23" s="12">
        <f t="shared" si="0"/>
        <v>9.0359869848314052</v>
      </c>
    </row>
    <row r="24" spans="1:4" x14ac:dyDescent="0.35">
      <c r="A24" s="4">
        <v>39264</v>
      </c>
      <c r="B24">
        <v>23</v>
      </c>
      <c r="C24">
        <v>8443</v>
      </c>
      <c r="D24" s="12">
        <f t="shared" si="0"/>
        <v>9.0410929746694997</v>
      </c>
    </row>
    <row r="25" spans="1:4" x14ac:dyDescent="0.35">
      <c r="A25" s="4">
        <v>39295</v>
      </c>
      <c r="B25">
        <v>24</v>
      </c>
      <c r="C25">
        <v>9209</v>
      </c>
      <c r="D25" s="12">
        <f t="shared" si="0"/>
        <v>9.1279365457213668</v>
      </c>
    </row>
    <row r="26" spans="1:4" x14ac:dyDescent="0.35">
      <c r="A26" s="4">
        <v>39326</v>
      </c>
      <c r="B26">
        <v>25</v>
      </c>
      <c r="C26">
        <v>8275</v>
      </c>
      <c r="D26" s="12">
        <f t="shared" si="0"/>
        <v>9.0209942002452639</v>
      </c>
    </row>
    <row r="27" spans="1:4" x14ac:dyDescent="0.35">
      <c r="A27" s="4">
        <v>39356</v>
      </c>
      <c r="B27">
        <v>26</v>
      </c>
      <c r="C27">
        <v>8345</v>
      </c>
      <c r="D27" s="12">
        <f t="shared" si="0"/>
        <v>9.0294178360959361</v>
      </c>
    </row>
    <row r="28" spans="1:4" x14ac:dyDescent="0.35">
      <c r="A28" s="4">
        <v>39387</v>
      </c>
      <c r="B28">
        <v>27</v>
      </c>
      <c r="C28">
        <v>10948</v>
      </c>
      <c r="D28" s="12">
        <f t="shared" si="0"/>
        <v>9.3009120701605692</v>
      </c>
    </row>
    <row r="29" spans="1:4" x14ac:dyDescent="0.35">
      <c r="A29" s="4">
        <v>39417</v>
      </c>
      <c r="B29">
        <v>28</v>
      </c>
      <c r="C29">
        <v>15157</v>
      </c>
      <c r="D29" s="12">
        <f t="shared" si="0"/>
        <v>9.6262177504316568</v>
      </c>
    </row>
    <row r="30" spans="1:4" x14ac:dyDescent="0.35">
      <c r="A30" s="4">
        <v>39448</v>
      </c>
      <c r="B30">
        <v>29</v>
      </c>
      <c r="C30">
        <v>8680</v>
      </c>
      <c r="D30" s="12">
        <f t="shared" si="0"/>
        <v>9.0687768076543964</v>
      </c>
    </row>
    <row r="31" spans="1:4" x14ac:dyDescent="0.35">
      <c r="A31" s="4">
        <v>39479</v>
      </c>
      <c r="B31">
        <v>30</v>
      </c>
      <c r="C31">
        <v>8709</v>
      </c>
      <c r="D31" s="12">
        <f t="shared" si="0"/>
        <v>9.0721122526927402</v>
      </c>
    </row>
    <row r="32" spans="1:4" x14ac:dyDescent="0.35">
      <c r="A32" s="4">
        <v>39508</v>
      </c>
      <c r="B32">
        <v>31</v>
      </c>
      <c r="C32">
        <v>8529</v>
      </c>
      <c r="D32" s="12">
        <f t="shared" si="0"/>
        <v>9.0512274003191102</v>
      </c>
    </row>
    <row r="33" spans="1:4" x14ac:dyDescent="0.35">
      <c r="A33" s="4">
        <v>39539</v>
      </c>
      <c r="B33">
        <v>32</v>
      </c>
      <c r="C33">
        <v>7958</v>
      </c>
      <c r="D33" s="12">
        <f t="shared" si="0"/>
        <v>8.9819329909868735</v>
      </c>
    </row>
    <row r="34" spans="1:4" x14ac:dyDescent="0.35">
      <c r="A34" s="4">
        <v>39569</v>
      </c>
      <c r="B34">
        <v>33</v>
      </c>
      <c r="C34">
        <v>8834</v>
      </c>
      <c r="D34" s="12">
        <f t="shared" si="0"/>
        <v>9.0863631921564725</v>
      </c>
    </row>
    <row r="35" spans="1:4" x14ac:dyDescent="0.35">
      <c r="A35" s="4">
        <v>39600</v>
      </c>
      <c r="B35">
        <v>34</v>
      </c>
      <c r="C35">
        <v>8635</v>
      </c>
      <c r="D35" s="12">
        <f t="shared" si="0"/>
        <v>9.0635789905807798</v>
      </c>
    </row>
    <row r="36" spans="1:4" x14ac:dyDescent="0.35">
      <c r="A36" s="4">
        <v>39630</v>
      </c>
      <c r="B36">
        <v>35</v>
      </c>
      <c r="C36">
        <v>8807</v>
      </c>
      <c r="D36" s="12">
        <f t="shared" si="0"/>
        <v>9.0833021388054593</v>
      </c>
    </row>
    <row r="37" spans="1:4" x14ac:dyDescent="0.35">
      <c r="A37" s="4">
        <v>39661</v>
      </c>
      <c r="B37">
        <v>36</v>
      </c>
      <c r="C37">
        <v>9017</v>
      </c>
      <c r="D37" s="12">
        <f t="shared" si="0"/>
        <v>9.1068669634999075</v>
      </c>
    </row>
    <row r="38" spans="1:4" x14ac:dyDescent="0.35">
      <c r="A38" s="4">
        <v>39692</v>
      </c>
      <c r="B38">
        <v>37</v>
      </c>
      <c r="C38">
        <v>8047</v>
      </c>
      <c r="D38" s="12">
        <f t="shared" si="0"/>
        <v>8.9930546301461334</v>
      </c>
    </row>
    <row r="39" spans="1:4" x14ac:dyDescent="0.35">
      <c r="A39" s="4">
        <v>39722</v>
      </c>
      <c r="B39">
        <v>38</v>
      </c>
      <c r="C39">
        <v>7789</v>
      </c>
      <c r="D39" s="12">
        <f t="shared" si="0"/>
        <v>8.9604677609199488</v>
      </c>
    </row>
    <row r="40" spans="1:4" x14ac:dyDescent="0.35">
      <c r="A40" s="4">
        <v>39753</v>
      </c>
      <c r="B40">
        <v>39</v>
      </c>
      <c r="C40">
        <v>9934</v>
      </c>
      <c r="D40" s="12">
        <f t="shared" si="0"/>
        <v>9.2037184956672959</v>
      </c>
    </row>
    <row r="41" spans="1:4" x14ac:dyDescent="0.35">
      <c r="A41" s="4">
        <v>39783</v>
      </c>
      <c r="B41">
        <v>40</v>
      </c>
      <c r="C41">
        <v>13445</v>
      </c>
      <c r="D41" s="12">
        <f t="shared" si="0"/>
        <v>9.5063625687029649</v>
      </c>
    </row>
    <row r="42" spans="1:4" x14ac:dyDescent="0.35">
      <c r="A42" s="4">
        <v>39814</v>
      </c>
      <c r="B42">
        <v>41</v>
      </c>
      <c r="C42">
        <v>8404</v>
      </c>
      <c r="D42" s="12">
        <f t="shared" si="0"/>
        <v>9.0364630619648914</v>
      </c>
    </row>
    <row r="43" spans="1:4" x14ac:dyDescent="0.35">
      <c r="A43" s="4">
        <v>39845</v>
      </c>
      <c r="B43">
        <v>42</v>
      </c>
      <c r="C43">
        <v>8128</v>
      </c>
      <c r="D43" s="12">
        <f t="shared" si="0"/>
        <v>9.0030701698182636</v>
      </c>
    </row>
    <row r="44" spans="1:4" x14ac:dyDescent="0.35">
      <c r="A44" s="4">
        <v>39873</v>
      </c>
      <c r="B44">
        <v>43</v>
      </c>
      <c r="C44">
        <v>7597</v>
      </c>
      <c r="D44" s="12">
        <f t="shared" si="0"/>
        <v>8.9355087115032212</v>
      </c>
    </row>
    <row r="45" spans="1:4" x14ac:dyDescent="0.35">
      <c r="A45" s="4">
        <v>39904</v>
      </c>
      <c r="B45">
        <v>44</v>
      </c>
      <c r="C45">
        <v>6930</v>
      </c>
      <c r="D45" s="12">
        <f t="shared" si="0"/>
        <v>8.8436150921839491</v>
      </c>
    </row>
    <row r="46" spans="1:4" x14ac:dyDescent="0.35">
      <c r="A46" s="4">
        <v>39934</v>
      </c>
      <c r="B46">
        <v>45</v>
      </c>
      <c r="C46">
        <v>7320</v>
      </c>
      <c r="D46" s="12">
        <f t="shared" si="0"/>
        <v>8.8983656069553572</v>
      </c>
    </row>
    <row r="47" spans="1:4" x14ac:dyDescent="0.35">
      <c r="A47" s="4">
        <v>39965</v>
      </c>
      <c r="B47">
        <v>46</v>
      </c>
      <c r="C47">
        <v>7573</v>
      </c>
      <c r="D47" s="12">
        <f t="shared" si="0"/>
        <v>8.9323445691138232</v>
      </c>
    </row>
    <row r="48" spans="1:4" x14ac:dyDescent="0.35">
      <c r="A48" s="4">
        <v>39995</v>
      </c>
      <c r="B48">
        <v>47</v>
      </c>
      <c r="C48">
        <v>7543</v>
      </c>
      <c r="D48" s="12">
        <f t="shared" si="0"/>
        <v>8.928375259853631</v>
      </c>
    </row>
    <row r="49" spans="1:4" x14ac:dyDescent="0.35">
      <c r="A49" s="4">
        <v>40026</v>
      </c>
      <c r="B49">
        <v>48</v>
      </c>
      <c r="C49">
        <v>7832</v>
      </c>
      <c r="D49" s="12">
        <f t="shared" si="0"/>
        <v>8.9659731842103465</v>
      </c>
    </row>
    <row r="50" spans="1:4" x14ac:dyDescent="0.35">
      <c r="A50" s="4">
        <v>40057</v>
      </c>
      <c r="B50">
        <v>49</v>
      </c>
      <c r="C50">
        <v>7248</v>
      </c>
      <c r="D50" s="12">
        <f t="shared" si="0"/>
        <v>8.8884808477228159</v>
      </c>
    </row>
    <row r="51" spans="1:4" x14ac:dyDescent="0.35">
      <c r="A51" s="4">
        <v>40087</v>
      </c>
      <c r="B51">
        <v>50</v>
      </c>
      <c r="C51">
        <v>7073</v>
      </c>
      <c r="D51" s="12">
        <f t="shared" si="0"/>
        <v>8.8640399970359898</v>
      </c>
    </row>
    <row r="52" spans="1:4" x14ac:dyDescent="0.35">
      <c r="A52" s="4">
        <v>40118</v>
      </c>
      <c r="B52">
        <v>51</v>
      </c>
      <c r="C52">
        <v>9431</v>
      </c>
      <c r="D52" s="12">
        <f t="shared" si="0"/>
        <v>9.1517574145438854</v>
      </c>
    </row>
    <row r="53" spans="1:4" x14ac:dyDescent="0.35">
      <c r="A53" s="4">
        <v>40148</v>
      </c>
      <c r="B53">
        <v>52</v>
      </c>
      <c r="C53">
        <v>12820</v>
      </c>
      <c r="D53" s="12">
        <f t="shared" si="0"/>
        <v>9.4587617304746612</v>
      </c>
    </row>
    <row r="54" spans="1:4" x14ac:dyDescent="0.35">
      <c r="A54" s="4">
        <v>40179</v>
      </c>
      <c r="B54">
        <v>53</v>
      </c>
      <c r="C54">
        <v>7639</v>
      </c>
      <c r="D54" s="12">
        <f t="shared" si="0"/>
        <v>8.9410219835413596</v>
      </c>
    </row>
    <row r="55" spans="1:4" x14ac:dyDescent="0.35">
      <c r="A55" s="4">
        <v>40210</v>
      </c>
      <c r="B55">
        <v>54</v>
      </c>
      <c r="C55">
        <v>7854</v>
      </c>
      <c r="D55" s="12">
        <f t="shared" si="0"/>
        <v>8.9687782351379557</v>
      </c>
    </row>
    <row r="56" spans="1:4" x14ac:dyDescent="0.35">
      <c r="A56" s="4">
        <v>40238</v>
      </c>
      <c r="B56">
        <v>55</v>
      </c>
      <c r="C56">
        <v>7773</v>
      </c>
      <c r="D56" s="12">
        <f t="shared" si="0"/>
        <v>8.958411469230219</v>
      </c>
    </row>
    <row r="57" spans="1:4" x14ac:dyDescent="0.35">
      <c r="A57" s="4">
        <v>40269</v>
      </c>
      <c r="B57">
        <v>56</v>
      </c>
      <c r="C57">
        <v>7162</v>
      </c>
      <c r="D57" s="12">
        <f t="shared" si="0"/>
        <v>8.8765445505583784</v>
      </c>
    </row>
    <row r="58" spans="1:4" x14ac:dyDescent="0.35">
      <c r="A58" s="4">
        <v>40299</v>
      </c>
      <c r="B58">
        <v>57</v>
      </c>
      <c r="C58">
        <v>7613</v>
      </c>
      <c r="D58" s="12">
        <f t="shared" si="0"/>
        <v>8.9376125913062126</v>
      </c>
    </row>
    <row r="59" spans="1:4" x14ac:dyDescent="0.35">
      <c r="A59" s="4">
        <v>40330</v>
      </c>
      <c r="B59">
        <v>58</v>
      </c>
      <c r="C59">
        <v>7974</v>
      </c>
      <c r="D59" s="12">
        <f t="shared" si="0"/>
        <v>8.9839415279413011</v>
      </c>
    </row>
    <row r="60" spans="1:4" x14ac:dyDescent="0.35">
      <c r="A60" s="4">
        <v>40360</v>
      </c>
      <c r="B60">
        <v>59</v>
      </c>
      <c r="C60">
        <v>7960</v>
      </c>
      <c r="D60" s="12">
        <f t="shared" si="0"/>
        <v>8.9821842788384281</v>
      </c>
    </row>
    <row r="61" spans="1:4" x14ac:dyDescent="0.35">
      <c r="A61" s="4">
        <v>40391</v>
      </c>
      <c r="B61">
        <v>60</v>
      </c>
      <c r="C61">
        <v>8137</v>
      </c>
      <c r="D61" s="12">
        <f t="shared" si="0"/>
        <v>9.0041768406966565</v>
      </c>
    </row>
    <row r="62" spans="1:4" x14ac:dyDescent="0.35">
      <c r="A62" s="4">
        <v>40422</v>
      </c>
      <c r="B62">
        <v>61</v>
      </c>
      <c r="C62">
        <v>7654</v>
      </c>
      <c r="D62" s="12">
        <f t="shared" si="0"/>
        <v>8.942983665985647</v>
      </c>
    </row>
    <row r="63" spans="1:4" x14ac:dyDescent="0.35">
      <c r="A63" s="4">
        <v>40452</v>
      </c>
      <c r="B63">
        <v>62</v>
      </c>
      <c r="C63">
        <v>7323</v>
      </c>
      <c r="D63" s="12">
        <f t="shared" si="0"/>
        <v>8.8987753590610694</v>
      </c>
    </row>
    <row r="64" spans="1:4" x14ac:dyDescent="0.35">
      <c r="A64" s="4">
        <v>40483</v>
      </c>
      <c r="B64">
        <v>63</v>
      </c>
      <c r="C64">
        <v>9485</v>
      </c>
      <c r="D64" s="12">
        <f t="shared" si="0"/>
        <v>9.1574668823691141</v>
      </c>
    </row>
    <row r="65" spans="1:4" x14ac:dyDescent="0.35">
      <c r="A65" s="4">
        <v>40513</v>
      </c>
      <c r="B65">
        <v>64</v>
      </c>
      <c r="C65">
        <v>13015</v>
      </c>
      <c r="D65" s="12">
        <f t="shared" si="0"/>
        <v>9.4738578174286658</v>
      </c>
    </row>
    <row r="66" spans="1:4" x14ac:dyDescent="0.35">
      <c r="A66" s="4">
        <v>40544</v>
      </c>
      <c r="B66">
        <v>65</v>
      </c>
      <c r="C66">
        <v>7585</v>
      </c>
      <c r="D66" s="12">
        <f t="shared" si="0"/>
        <v>8.9339278917826324</v>
      </c>
    </row>
    <row r="67" spans="1:4" x14ac:dyDescent="0.35">
      <c r="A67" s="4">
        <v>40575</v>
      </c>
      <c r="B67">
        <v>66</v>
      </c>
      <c r="C67">
        <v>7788</v>
      </c>
      <c r="D67" s="12">
        <f t="shared" ref="D67:D130" si="1">LN(C67)</f>
        <v>8.9603393664920912</v>
      </c>
    </row>
    <row r="68" spans="1:4" x14ac:dyDescent="0.35">
      <c r="A68" s="4">
        <v>40603</v>
      </c>
      <c r="B68">
        <v>67</v>
      </c>
      <c r="C68">
        <v>8197</v>
      </c>
      <c r="D68" s="12">
        <f t="shared" si="1"/>
        <v>9.0115235126530315</v>
      </c>
    </row>
    <row r="69" spans="1:4" x14ac:dyDescent="0.35">
      <c r="A69" s="4">
        <v>40634</v>
      </c>
      <c r="B69">
        <v>68</v>
      </c>
      <c r="C69">
        <v>7335</v>
      </c>
      <c r="D69" s="12">
        <f t="shared" si="1"/>
        <v>8.9004126905770828</v>
      </c>
    </row>
    <row r="70" spans="1:4" x14ac:dyDescent="0.35">
      <c r="A70" s="4">
        <v>40664</v>
      </c>
      <c r="B70">
        <v>69</v>
      </c>
      <c r="C70">
        <v>7625</v>
      </c>
      <c r="D70" s="12">
        <f t="shared" si="1"/>
        <v>8.9391876014756129</v>
      </c>
    </row>
    <row r="71" spans="1:4" x14ac:dyDescent="0.35">
      <c r="A71" s="4">
        <v>40695</v>
      </c>
      <c r="B71">
        <v>70</v>
      </c>
      <c r="C71">
        <v>7874</v>
      </c>
      <c r="D71" s="12">
        <f t="shared" si="1"/>
        <v>8.971321471503682</v>
      </c>
    </row>
    <row r="72" spans="1:4" x14ac:dyDescent="0.35">
      <c r="A72" s="4">
        <v>40725</v>
      </c>
      <c r="B72">
        <v>71</v>
      </c>
      <c r="C72">
        <v>8035</v>
      </c>
      <c r="D72" s="12">
        <f t="shared" si="1"/>
        <v>8.9915622781716138</v>
      </c>
    </row>
    <row r="73" spans="1:4" x14ac:dyDescent="0.35">
      <c r="A73" s="4">
        <v>40756</v>
      </c>
      <c r="B73">
        <v>72</v>
      </c>
      <c r="C73">
        <v>8460</v>
      </c>
      <c r="D73" s="12">
        <f t="shared" si="1"/>
        <v>9.0431044526002697</v>
      </c>
    </row>
    <row r="74" spans="1:4" x14ac:dyDescent="0.35">
      <c r="A74" s="4">
        <v>40787</v>
      </c>
      <c r="B74">
        <v>73</v>
      </c>
      <c r="C74">
        <v>7771</v>
      </c>
      <c r="D74" s="12">
        <f t="shared" si="1"/>
        <v>8.9581541352092415</v>
      </c>
    </row>
    <row r="75" spans="1:4" x14ac:dyDescent="0.35">
      <c r="A75" s="4">
        <v>40817</v>
      </c>
      <c r="B75">
        <v>74</v>
      </c>
      <c r="C75">
        <v>7898</v>
      </c>
      <c r="D75" s="12">
        <f t="shared" si="1"/>
        <v>8.9743648418465956</v>
      </c>
    </row>
    <row r="76" spans="1:4" x14ac:dyDescent="0.35">
      <c r="A76" s="4">
        <v>40848</v>
      </c>
      <c r="B76">
        <v>75</v>
      </c>
      <c r="C76">
        <v>10193</v>
      </c>
      <c r="D76" s="12">
        <f t="shared" si="1"/>
        <v>9.2294564891684132</v>
      </c>
    </row>
    <row r="77" spans="1:4" x14ac:dyDescent="0.35">
      <c r="A77" s="4">
        <v>40878</v>
      </c>
      <c r="B77">
        <v>76</v>
      </c>
      <c r="C77">
        <v>13217</v>
      </c>
      <c r="D77" s="12">
        <f t="shared" si="1"/>
        <v>9.4892591587578075</v>
      </c>
    </row>
    <row r="78" spans="1:4" x14ac:dyDescent="0.35">
      <c r="A78" s="4">
        <v>40909</v>
      </c>
      <c r="B78">
        <v>77</v>
      </c>
      <c r="C78">
        <v>7832</v>
      </c>
      <c r="D78" s="12">
        <f t="shared" si="1"/>
        <v>8.9659731842103465</v>
      </c>
    </row>
    <row r="79" spans="1:4" x14ac:dyDescent="0.35">
      <c r="A79" s="4">
        <v>40940</v>
      </c>
      <c r="B79">
        <v>78</v>
      </c>
      <c r="C79">
        <v>8256</v>
      </c>
      <c r="D79" s="12">
        <f t="shared" si="1"/>
        <v>9.0186954877213434</v>
      </c>
    </row>
    <row r="80" spans="1:4" x14ac:dyDescent="0.35">
      <c r="A80" s="4">
        <v>40969</v>
      </c>
      <c r="B80">
        <v>79</v>
      </c>
      <c r="C80">
        <v>8507</v>
      </c>
      <c r="D80" s="12">
        <f t="shared" si="1"/>
        <v>9.0486446329758845</v>
      </c>
    </row>
    <row r="81" spans="1:4" x14ac:dyDescent="0.35">
      <c r="A81" s="4">
        <v>41000</v>
      </c>
      <c r="B81">
        <v>80</v>
      </c>
      <c r="C81">
        <v>7241</v>
      </c>
      <c r="D81" s="12">
        <f t="shared" si="1"/>
        <v>8.8875145973888205</v>
      </c>
    </row>
    <row r="82" spans="1:4" x14ac:dyDescent="0.35">
      <c r="A82" s="4">
        <v>41030</v>
      </c>
      <c r="B82">
        <v>81</v>
      </c>
      <c r="C82">
        <v>7955</v>
      </c>
      <c r="D82" s="12">
        <f t="shared" si="1"/>
        <v>8.9815559407718872</v>
      </c>
    </row>
    <row r="83" spans="1:4" x14ac:dyDescent="0.35">
      <c r="A83" s="4">
        <v>41061</v>
      </c>
      <c r="B83">
        <v>82</v>
      </c>
      <c r="C83">
        <v>8009</v>
      </c>
      <c r="D83" s="12">
        <f t="shared" si="1"/>
        <v>8.9883211883236829</v>
      </c>
    </row>
    <row r="84" spans="1:4" x14ac:dyDescent="0.35">
      <c r="A84" s="4">
        <v>41091</v>
      </c>
      <c r="B84">
        <v>83</v>
      </c>
      <c r="C84">
        <v>8190</v>
      </c>
      <c r="D84" s="12">
        <f t="shared" si="1"/>
        <v>9.0106691768471148</v>
      </c>
    </row>
    <row r="85" spans="1:4" x14ac:dyDescent="0.35">
      <c r="A85" s="4">
        <v>41122</v>
      </c>
      <c r="B85">
        <v>84</v>
      </c>
      <c r="C85">
        <v>8474</v>
      </c>
      <c r="D85" s="12">
        <f t="shared" si="1"/>
        <v>9.0447579311865045</v>
      </c>
    </row>
    <row r="86" spans="1:4" x14ac:dyDescent="0.35">
      <c r="A86" s="4">
        <v>41153</v>
      </c>
      <c r="B86">
        <v>85</v>
      </c>
      <c r="C86">
        <v>7826</v>
      </c>
      <c r="D86" s="12">
        <f t="shared" si="1"/>
        <v>8.9652068027703571</v>
      </c>
    </row>
    <row r="87" spans="1:4" x14ac:dyDescent="0.35">
      <c r="A87" s="4">
        <v>41183</v>
      </c>
      <c r="B87">
        <v>86</v>
      </c>
      <c r="C87">
        <v>7657</v>
      </c>
      <c r="D87" s="12">
        <f t="shared" si="1"/>
        <v>8.9433755411131237</v>
      </c>
    </row>
    <row r="88" spans="1:4" x14ac:dyDescent="0.35">
      <c r="A88" s="4">
        <v>41214</v>
      </c>
      <c r="B88">
        <v>87</v>
      </c>
      <c r="C88">
        <v>10401</v>
      </c>
      <c r="D88" s="12">
        <f t="shared" si="1"/>
        <v>9.2496572343531334</v>
      </c>
    </row>
    <row r="89" spans="1:4" x14ac:dyDescent="0.35">
      <c r="A89" s="4">
        <v>41244</v>
      </c>
      <c r="B89">
        <v>88</v>
      </c>
      <c r="C89">
        <v>13534</v>
      </c>
      <c r="D89" s="12">
        <f t="shared" si="1"/>
        <v>9.5129603167921708</v>
      </c>
    </row>
    <row r="90" spans="1:4" x14ac:dyDescent="0.35">
      <c r="A90" s="4">
        <v>41275</v>
      </c>
      <c r="B90">
        <v>89</v>
      </c>
      <c r="C90">
        <v>8201</v>
      </c>
      <c r="D90" s="12">
        <f t="shared" si="1"/>
        <v>9.0120113770364121</v>
      </c>
    </row>
    <row r="91" spans="1:4" x14ac:dyDescent="0.35">
      <c r="A91" s="4">
        <v>41306</v>
      </c>
      <c r="B91">
        <v>90</v>
      </c>
      <c r="C91">
        <v>8307</v>
      </c>
      <c r="D91" s="12">
        <f t="shared" si="1"/>
        <v>9.0248538118390709</v>
      </c>
    </row>
    <row r="92" spans="1:4" x14ac:dyDescent="0.35">
      <c r="A92" s="4">
        <v>41334</v>
      </c>
      <c r="B92">
        <v>91</v>
      </c>
      <c r="C92">
        <v>8344</v>
      </c>
      <c r="D92" s="12">
        <f t="shared" si="1"/>
        <v>9.029297996680608</v>
      </c>
    </row>
    <row r="93" spans="1:4" x14ac:dyDescent="0.35">
      <c r="A93" s="4">
        <v>41365</v>
      </c>
      <c r="B93">
        <v>92</v>
      </c>
      <c r="C93">
        <v>7421</v>
      </c>
      <c r="D93" s="12">
        <f t="shared" si="1"/>
        <v>8.912069097970134</v>
      </c>
    </row>
    <row r="94" spans="1:4" x14ac:dyDescent="0.35">
      <c r="A94" s="4">
        <v>41395</v>
      </c>
      <c r="B94">
        <v>93</v>
      </c>
      <c r="C94">
        <v>7968</v>
      </c>
      <c r="D94" s="12">
        <f t="shared" si="1"/>
        <v>8.9831887992644344</v>
      </c>
    </row>
    <row r="95" spans="1:4" x14ac:dyDescent="0.35">
      <c r="A95" s="4">
        <v>41426</v>
      </c>
      <c r="B95">
        <v>94</v>
      </c>
      <c r="C95">
        <v>7954</v>
      </c>
      <c r="D95" s="12">
        <f t="shared" si="1"/>
        <v>8.9814302257676353</v>
      </c>
    </row>
    <row r="96" spans="1:4" x14ac:dyDescent="0.35">
      <c r="A96" s="4">
        <v>41456</v>
      </c>
      <c r="B96">
        <v>95</v>
      </c>
      <c r="C96">
        <v>8159</v>
      </c>
      <c r="D96" s="12">
        <f t="shared" si="1"/>
        <v>9.0068768914287993</v>
      </c>
    </row>
    <row r="97" spans="1:4" x14ac:dyDescent="0.35">
      <c r="A97" s="4">
        <v>41487</v>
      </c>
      <c r="B97">
        <v>96</v>
      </c>
      <c r="C97">
        <v>8510</v>
      </c>
      <c r="D97" s="12">
        <f t="shared" si="1"/>
        <v>9.0489972215674204</v>
      </c>
    </row>
    <row r="98" spans="1:4" x14ac:dyDescent="0.35">
      <c r="A98" s="4">
        <v>41518</v>
      </c>
      <c r="B98">
        <v>97</v>
      </c>
      <c r="C98">
        <v>7962</v>
      </c>
      <c r="D98" s="12">
        <f t="shared" si="1"/>
        <v>8.9824355035602625</v>
      </c>
    </row>
    <row r="99" spans="1:4" x14ac:dyDescent="0.35">
      <c r="A99" s="4">
        <v>41548</v>
      </c>
      <c r="B99">
        <v>98</v>
      </c>
      <c r="C99">
        <v>8148</v>
      </c>
      <c r="D99" s="12">
        <f t="shared" si="1"/>
        <v>9.0055277773466962</v>
      </c>
    </row>
    <row r="100" spans="1:4" x14ac:dyDescent="0.35">
      <c r="A100" s="4">
        <v>41579</v>
      </c>
      <c r="B100">
        <v>99</v>
      </c>
      <c r="C100">
        <v>10511</v>
      </c>
      <c r="D100" s="12">
        <f t="shared" si="1"/>
        <v>9.2601776068233548</v>
      </c>
    </row>
    <row r="101" spans="1:4" x14ac:dyDescent="0.35">
      <c r="A101" s="4">
        <v>41609</v>
      </c>
      <c r="B101">
        <v>100</v>
      </c>
      <c r="C101">
        <v>13214</v>
      </c>
      <c r="D101" s="12">
        <f t="shared" si="1"/>
        <v>9.4890321525898305</v>
      </c>
    </row>
    <row r="102" spans="1:4" x14ac:dyDescent="0.35">
      <c r="A102" s="4">
        <v>41640</v>
      </c>
      <c r="B102">
        <v>101</v>
      </c>
      <c r="C102">
        <v>8024</v>
      </c>
      <c r="D102" s="12">
        <f t="shared" si="1"/>
        <v>8.9901923296417721</v>
      </c>
    </row>
    <row r="103" spans="1:4" x14ac:dyDescent="0.35">
      <c r="A103" s="4">
        <v>41671</v>
      </c>
      <c r="B103">
        <v>102</v>
      </c>
      <c r="C103">
        <v>8009</v>
      </c>
      <c r="D103" s="12">
        <f t="shared" si="1"/>
        <v>8.9883211883236829</v>
      </c>
    </row>
    <row r="104" spans="1:4" x14ac:dyDescent="0.35">
      <c r="A104" s="4">
        <v>41699</v>
      </c>
      <c r="B104">
        <v>103</v>
      </c>
      <c r="C104">
        <v>8324</v>
      </c>
      <c r="D104" s="12">
        <f t="shared" si="1"/>
        <v>9.0268981875135257</v>
      </c>
    </row>
    <row r="105" spans="1:4" x14ac:dyDescent="0.35">
      <c r="A105" s="4">
        <v>41730</v>
      </c>
      <c r="B105">
        <v>104</v>
      </c>
      <c r="C105">
        <v>7348</v>
      </c>
      <c r="D105" s="12">
        <f t="shared" si="1"/>
        <v>8.902183446335016</v>
      </c>
    </row>
    <row r="106" spans="1:4" x14ac:dyDescent="0.35">
      <c r="A106" s="4">
        <v>41760</v>
      </c>
      <c r="B106">
        <v>105</v>
      </c>
      <c r="C106">
        <v>7824</v>
      </c>
      <c r="D106" s="12">
        <f t="shared" si="1"/>
        <v>8.9649512117146539</v>
      </c>
    </row>
    <row r="107" spans="1:4" x14ac:dyDescent="0.35">
      <c r="A107" s="4">
        <v>41791</v>
      </c>
      <c r="B107">
        <v>106</v>
      </c>
      <c r="C107">
        <v>7750</v>
      </c>
      <c r="D107" s="12">
        <f t="shared" si="1"/>
        <v>8.9554481223473932</v>
      </c>
    </row>
    <row r="108" spans="1:4" x14ac:dyDescent="0.35">
      <c r="A108" s="4">
        <v>41821</v>
      </c>
      <c r="B108">
        <v>107</v>
      </c>
      <c r="C108">
        <v>8056</v>
      </c>
      <c r="D108" s="12">
        <f t="shared" si="1"/>
        <v>8.9941724343983989</v>
      </c>
    </row>
    <row r="109" spans="1:4" x14ac:dyDescent="0.35">
      <c r="A109" s="4">
        <v>41852</v>
      </c>
      <c r="B109">
        <v>108</v>
      </c>
      <c r="C109">
        <v>8363</v>
      </c>
      <c r="D109" s="12">
        <f t="shared" si="1"/>
        <v>9.0315724933815265</v>
      </c>
    </row>
    <row r="110" spans="1:4" x14ac:dyDescent="0.35">
      <c r="A110" s="4">
        <v>41883</v>
      </c>
      <c r="B110">
        <v>109</v>
      </c>
      <c r="C110">
        <v>8374</v>
      </c>
      <c r="D110" s="12">
        <f t="shared" si="1"/>
        <v>9.0328869465790884</v>
      </c>
    </row>
    <row r="111" spans="1:4" x14ac:dyDescent="0.35">
      <c r="A111" s="4">
        <v>41913</v>
      </c>
      <c r="B111">
        <v>110</v>
      </c>
      <c r="C111">
        <v>8261</v>
      </c>
      <c r="D111" s="12">
        <f t="shared" si="1"/>
        <v>9.019300924562506</v>
      </c>
    </row>
    <row r="112" spans="1:4" x14ac:dyDescent="0.35">
      <c r="A112" s="4">
        <v>41944</v>
      </c>
      <c r="B112">
        <v>111</v>
      </c>
      <c r="C112">
        <v>10965</v>
      </c>
      <c r="D112" s="12">
        <f t="shared" si="1"/>
        <v>9.3024636608519877</v>
      </c>
    </row>
    <row r="113" spans="1:4" x14ac:dyDescent="0.35">
      <c r="A113" s="4">
        <v>41974</v>
      </c>
      <c r="B113">
        <v>112</v>
      </c>
      <c r="C113">
        <v>13899</v>
      </c>
      <c r="D113" s="12">
        <f t="shared" si="1"/>
        <v>9.5395721740847588</v>
      </c>
    </row>
    <row r="114" spans="1:4" x14ac:dyDescent="0.35">
      <c r="A114" s="4">
        <v>42005</v>
      </c>
      <c r="B114">
        <v>113</v>
      </c>
      <c r="C114">
        <v>8219</v>
      </c>
      <c r="D114" s="12">
        <f t="shared" si="1"/>
        <v>9.0142038261484991</v>
      </c>
    </row>
    <row r="115" spans="1:4" x14ac:dyDescent="0.35">
      <c r="A115" s="4">
        <v>42036</v>
      </c>
      <c r="B115">
        <v>114</v>
      </c>
      <c r="C115">
        <v>7933</v>
      </c>
      <c r="D115" s="12">
        <f t="shared" si="1"/>
        <v>8.9787865533020028</v>
      </c>
    </row>
    <row r="116" spans="1:4" x14ac:dyDescent="0.35">
      <c r="A116" s="4">
        <v>42064</v>
      </c>
      <c r="B116">
        <v>115</v>
      </c>
      <c r="C116">
        <v>8107</v>
      </c>
      <c r="D116" s="12">
        <f t="shared" si="1"/>
        <v>9.000483164987708</v>
      </c>
    </row>
    <row r="117" spans="1:4" x14ac:dyDescent="0.35">
      <c r="A117" s="4">
        <v>42095</v>
      </c>
      <c r="B117">
        <v>116</v>
      </c>
      <c r="C117">
        <v>7318</v>
      </c>
      <c r="D117" s="12">
        <f t="shared" si="1"/>
        <v>8.898092345579153</v>
      </c>
    </row>
    <row r="118" spans="1:4" x14ac:dyDescent="0.35">
      <c r="A118" s="4">
        <v>42125</v>
      </c>
      <c r="B118">
        <v>117</v>
      </c>
      <c r="C118">
        <v>7851</v>
      </c>
      <c r="D118" s="12">
        <f t="shared" si="1"/>
        <v>8.9683961911982557</v>
      </c>
    </row>
    <row r="119" spans="1:4" x14ac:dyDescent="0.35">
      <c r="A119" s="4">
        <v>42156</v>
      </c>
      <c r="B119">
        <v>118</v>
      </c>
      <c r="C119">
        <v>8167</v>
      </c>
      <c r="D119" s="12">
        <f t="shared" si="1"/>
        <v>9.0078569233582755</v>
      </c>
    </row>
    <row r="120" spans="1:4" x14ac:dyDescent="0.35">
      <c r="A120" s="4">
        <v>42186</v>
      </c>
      <c r="B120">
        <v>119</v>
      </c>
      <c r="C120">
        <v>8131</v>
      </c>
      <c r="D120" s="12">
        <f t="shared" si="1"/>
        <v>9.0034391962078377</v>
      </c>
    </row>
    <row r="121" spans="1:4" x14ac:dyDescent="0.35">
      <c r="A121" s="4">
        <v>42217</v>
      </c>
      <c r="B121">
        <v>120</v>
      </c>
      <c r="C121">
        <v>8341</v>
      </c>
      <c r="D121" s="12">
        <f t="shared" si="1"/>
        <v>9.0289383922416118</v>
      </c>
    </row>
    <row r="122" spans="1:4" x14ac:dyDescent="0.35">
      <c r="A122" s="4">
        <v>42248</v>
      </c>
      <c r="B122">
        <v>121</v>
      </c>
      <c r="C122">
        <v>8259</v>
      </c>
      <c r="D122" s="12">
        <f t="shared" si="1"/>
        <v>9.0190587938107178</v>
      </c>
    </row>
    <row r="123" spans="1:4" x14ac:dyDescent="0.35">
      <c r="A123" s="4">
        <v>42278</v>
      </c>
      <c r="B123">
        <v>122</v>
      </c>
      <c r="C123">
        <v>8087</v>
      </c>
      <c r="D123" s="12">
        <f t="shared" si="1"/>
        <v>8.9980131130958227</v>
      </c>
    </row>
    <row r="124" spans="1:4" x14ac:dyDescent="0.35">
      <c r="A124" s="4">
        <v>42309</v>
      </c>
      <c r="B124">
        <v>123</v>
      </c>
      <c r="C124">
        <v>10329</v>
      </c>
      <c r="D124" s="12">
        <f t="shared" si="1"/>
        <v>9.2427107520066336</v>
      </c>
    </row>
    <row r="125" spans="1:4" x14ac:dyDescent="0.35">
      <c r="A125" s="4">
        <v>42339</v>
      </c>
      <c r="B125">
        <v>124</v>
      </c>
      <c r="C125">
        <v>12916</v>
      </c>
      <c r="D125" s="12">
        <f t="shared" si="1"/>
        <v>9.4662221318781654</v>
      </c>
    </row>
    <row r="126" spans="1:4" x14ac:dyDescent="0.35">
      <c r="A126" s="4">
        <v>42370</v>
      </c>
      <c r="B126">
        <v>125</v>
      </c>
      <c r="C126">
        <v>7595</v>
      </c>
      <c r="D126" s="12">
        <f t="shared" si="1"/>
        <v>8.9352454150298737</v>
      </c>
    </row>
    <row r="127" spans="1:4" x14ac:dyDescent="0.35">
      <c r="A127" s="4">
        <v>42401</v>
      </c>
      <c r="B127">
        <v>126</v>
      </c>
      <c r="C127">
        <v>7833</v>
      </c>
      <c r="D127" s="12">
        <f t="shared" si="1"/>
        <v>8.9661008573672394</v>
      </c>
    </row>
    <row r="128" spans="1:4" x14ac:dyDescent="0.35">
      <c r="A128" s="4">
        <v>42430</v>
      </c>
      <c r="B128">
        <v>127</v>
      </c>
      <c r="C128">
        <v>7933</v>
      </c>
      <c r="D128" s="12">
        <f t="shared" si="1"/>
        <v>8.9787865533020028</v>
      </c>
    </row>
    <row r="129" spans="1:4" x14ac:dyDescent="0.35">
      <c r="A129" s="4">
        <v>42461</v>
      </c>
      <c r="B129">
        <v>128</v>
      </c>
      <c r="C129">
        <v>7063</v>
      </c>
      <c r="D129" s="12">
        <f t="shared" si="1"/>
        <v>8.862625169408922</v>
      </c>
    </row>
    <row r="130" spans="1:4" x14ac:dyDescent="0.35">
      <c r="A130" s="4">
        <v>42491</v>
      </c>
      <c r="B130">
        <v>129</v>
      </c>
      <c r="C130">
        <v>7567</v>
      </c>
      <c r="D130" s="12">
        <f t="shared" si="1"/>
        <v>8.9315519666945224</v>
      </c>
    </row>
    <row r="131" spans="1:4" x14ac:dyDescent="0.35">
      <c r="A131" s="4">
        <v>42522</v>
      </c>
      <c r="B131">
        <v>130</v>
      </c>
      <c r="C131">
        <v>7744</v>
      </c>
      <c r="D131" s="12">
        <f t="shared" ref="D131:D181" si="2">LN(C131)</f>
        <v>8.9546736289564137</v>
      </c>
    </row>
    <row r="132" spans="1:4" x14ac:dyDescent="0.35">
      <c r="A132" s="4">
        <v>42552</v>
      </c>
      <c r="B132">
        <v>131</v>
      </c>
      <c r="C132">
        <v>7807</v>
      </c>
      <c r="D132" s="12">
        <f t="shared" si="2"/>
        <v>8.9627760461202914</v>
      </c>
    </row>
    <row r="133" spans="1:4" x14ac:dyDescent="0.35">
      <c r="A133" s="4">
        <v>42583</v>
      </c>
      <c r="B133">
        <v>132</v>
      </c>
      <c r="C133">
        <v>8289</v>
      </c>
      <c r="D133" s="12">
        <f t="shared" si="2"/>
        <v>9.022684613591526</v>
      </c>
    </row>
    <row r="134" spans="1:4" x14ac:dyDescent="0.35">
      <c r="A134" s="4">
        <v>42614</v>
      </c>
      <c r="B134">
        <v>133</v>
      </c>
      <c r="C134">
        <v>7827</v>
      </c>
      <c r="D134" s="12">
        <f t="shared" si="2"/>
        <v>8.9653345738048387</v>
      </c>
    </row>
    <row r="135" spans="1:4" x14ac:dyDescent="0.35">
      <c r="A135" s="4">
        <v>42644</v>
      </c>
      <c r="B135">
        <v>134</v>
      </c>
      <c r="C135">
        <v>7462</v>
      </c>
      <c r="D135" s="12">
        <f t="shared" si="2"/>
        <v>8.917578753781104</v>
      </c>
    </row>
    <row r="136" spans="1:4" x14ac:dyDescent="0.35">
      <c r="A136" s="4">
        <v>42675</v>
      </c>
      <c r="B136">
        <v>135</v>
      </c>
      <c r="C136">
        <v>9756</v>
      </c>
      <c r="D136" s="12">
        <f t="shared" si="2"/>
        <v>9.1856377593358101</v>
      </c>
    </row>
    <row r="137" spans="1:4" x14ac:dyDescent="0.35">
      <c r="A137" s="4">
        <v>42705</v>
      </c>
      <c r="B137">
        <v>136</v>
      </c>
      <c r="C137">
        <v>12167</v>
      </c>
      <c r="D137" s="12">
        <f t="shared" si="2"/>
        <v>9.406482647787449</v>
      </c>
    </row>
    <row r="138" spans="1:4" x14ac:dyDescent="0.35">
      <c r="A138" s="4">
        <v>42736</v>
      </c>
      <c r="B138">
        <v>137</v>
      </c>
      <c r="C138">
        <v>7477</v>
      </c>
      <c r="D138" s="12">
        <f t="shared" si="2"/>
        <v>8.9195869209999152</v>
      </c>
    </row>
    <row r="139" spans="1:4" x14ac:dyDescent="0.35">
      <c r="A139" s="4">
        <v>42767</v>
      </c>
      <c r="B139">
        <v>138</v>
      </c>
      <c r="C139">
        <v>7145</v>
      </c>
      <c r="D139" s="12">
        <f t="shared" si="2"/>
        <v>8.8741680903639679</v>
      </c>
    </row>
    <row r="140" spans="1:4" x14ac:dyDescent="0.35">
      <c r="A140" s="4">
        <v>42795</v>
      </c>
      <c r="B140">
        <v>139</v>
      </c>
      <c r="C140">
        <v>7968</v>
      </c>
      <c r="D140" s="12">
        <f t="shared" si="2"/>
        <v>8.9831887992644344</v>
      </c>
    </row>
    <row r="141" spans="1:4" x14ac:dyDescent="0.35">
      <c r="A141" s="4">
        <v>42826</v>
      </c>
      <c r="B141">
        <v>140</v>
      </c>
      <c r="C141">
        <v>7099</v>
      </c>
      <c r="D141" s="12">
        <f t="shared" si="2"/>
        <v>8.8677092080393862</v>
      </c>
    </row>
    <row r="142" spans="1:4" x14ac:dyDescent="0.35">
      <c r="A142" s="4">
        <v>42856</v>
      </c>
      <c r="B142">
        <v>141</v>
      </c>
      <c r="C142">
        <v>7614</v>
      </c>
      <c r="D142" s="12">
        <f t="shared" si="2"/>
        <v>8.937743936942443</v>
      </c>
    </row>
    <row r="143" spans="1:4" x14ac:dyDescent="0.35">
      <c r="A143" s="4">
        <v>42887</v>
      </c>
      <c r="B143">
        <v>142</v>
      </c>
      <c r="C143">
        <v>7695</v>
      </c>
      <c r="D143" s="12">
        <f t="shared" si="2"/>
        <v>8.9483260462729799</v>
      </c>
    </row>
    <row r="144" spans="1:4" x14ac:dyDescent="0.35">
      <c r="A144" s="4">
        <v>42917</v>
      </c>
      <c r="B144">
        <v>143</v>
      </c>
      <c r="C144">
        <v>7535</v>
      </c>
      <c r="D144" s="12">
        <f t="shared" si="2"/>
        <v>8.9273141110605962</v>
      </c>
    </row>
    <row r="145" spans="1:4" x14ac:dyDescent="0.35">
      <c r="A145" s="4">
        <v>42948</v>
      </c>
      <c r="B145">
        <v>144</v>
      </c>
      <c r="C145">
        <v>7970</v>
      </c>
      <c r="D145" s="12">
        <f t="shared" si="2"/>
        <v>8.9834397717842602</v>
      </c>
    </row>
    <row r="146" spans="1:4" x14ac:dyDescent="0.35">
      <c r="A146" s="4">
        <v>42979</v>
      </c>
      <c r="B146">
        <v>145</v>
      </c>
      <c r="C146">
        <v>7780</v>
      </c>
      <c r="D146" s="12">
        <f t="shared" si="2"/>
        <v>8.9593116171724372</v>
      </c>
    </row>
    <row r="147" spans="1:4" x14ac:dyDescent="0.35">
      <c r="A147" s="4">
        <v>43009</v>
      </c>
      <c r="B147">
        <v>146</v>
      </c>
      <c r="C147">
        <v>7645</v>
      </c>
      <c r="D147" s="12">
        <f t="shared" si="2"/>
        <v>8.9418071183631636</v>
      </c>
    </row>
    <row r="148" spans="1:4" x14ac:dyDescent="0.35">
      <c r="A148" s="4">
        <v>43040</v>
      </c>
      <c r="B148">
        <v>147</v>
      </c>
      <c r="C148">
        <v>10386</v>
      </c>
      <c r="D148" s="12">
        <f t="shared" si="2"/>
        <v>9.2482140244042643</v>
      </c>
    </row>
    <row r="149" spans="1:4" x14ac:dyDescent="0.35">
      <c r="A149" s="4">
        <v>43070</v>
      </c>
      <c r="B149">
        <v>148</v>
      </c>
      <c r="C149">
        <v>12256</v>
      </c>
      <c r="D149" s="12">
        <f t="shared" si="2"/>
        <v>9.4137708919803718</v>
      </c>
    </row>
    <row r="150" spans="1:4" x14ac:dyDescent="0.35">
      <c r="A150" s="4">
        <v>43101</v>
      </c>
      <c r="B150">
        <v>149</v>
      </c>
      <c r="C150">
        <v>7781</v>
      </c>
      <c r="D150" s="12">
        <f t="shared" si="2"/>
        <v>8.9594401436169306</v>
      </c>
    </row>
    <row r="151" spans="1:4" x14ac:dyDescent="0.35">
      <c r="A151" s="4">
        <v>43132</v>
      </c>
      <c r="B151">
        <v>150</v>
      </c>
      <c r="C151">
        <v>7431</v>
      </c>
      <c r="D151" s="12">
        <f t="shared" si="2"/>
        <v>8.91341571815747</v>
      </c>
    </row>
    <row r="152" spans="1:4" x14ac:dyDescent="0.35">
      <c r="A152" s="4">
        <v>43160</v>
      </c>
      <c r="B152">
        <v>151</v>
      </c>
      <c r="C152">
        <v>8068</v>
      </c>
      <c r="D152" s="12">
        <f t="shared" si="2"/>
        <v>8.9956608990741032</v>
      </c>
    </row>
    <row r="153" spans="1:4" x14ac:dyDescent="0.35">
      <c r="A153" s="4">
        <v>43191</v>
      </c>
      <c r="B153">
        <v>152</v>
      </c>
      <c r="C153">
        <v>7262</v>
      </c>
      <c r="D153" s="12">
        <f t="shared" si="2"/>
        <v>8.8904105519742807</v>
      </c>
    </row>
    <row r="154" spans="1:4" x14ac:dyDescent="0.35">
      <c r="A154" s="4">
        <v>43221</v>
      </c>
      <c r="B154">
        <v>153</v>
      </c>
      <c r="C154">
        <v>7850</v>
      </c>
      <c r="D154" s="12">
        <f t="shared" si="2"/>
        <v>8.9682688107764541</v>
      </c>
    </row>
    <row r="155" spans="1:4" x14ac:dyDescent="0.35">
      <c r="A155" s="4">
        <v>43252</v>
      </c>
      <c r="B155">
        <v>154</v>
      </c>
      <c r="C155">
        <v>7962</v>
      </c>
      <c r="D155" s="12">
        <f t="shared" si="2"/>
        <v>8.9824355035602625</v>
      </c>
    </row>
    <row r="156" spans="1:4" x14ac:dyDescent="0.35">
      <c r="A156" s="4">
        <v>43282</v>
      </c>
      <c r="B156">
        <v>155</v>
      </c>
      <c r="C156">
        <v>7823</v>
      </c>
      <c r="D156" s="12">
        <f t="shared" si="2"/>
        <v>8.9648233916850799</v>
      </c>
    </row>
    <row r="157" spans="1:4" x14ac:dyDescent="0.35">
      <c r="A157" s="4">
        <v>43313</v>
      </c>
      <c r="B157">
        <v>156</v>
      </c>
      <c r="C157">
        <v>8336</v>
      </c>
      <c r="D157" s="12">
        <f t="shared" si="2"/>
        <v>9.0283387639931476</v>
      </c>
    </row>
    <row r="158" spans="1:4" x14ac:dyDescent="0.35">
      <c r="A158" s="4">
        <v>43344</v>
      </c>
      <c r="B158">
        <v>157</v>
      </c>
      <c r="C158">
        <v>7739</v>
      </c>
      <c r="D158" s="12">
        <f t="shared" si="2"/>
        <v>8.9540277592704598</v>
      </c>
    </row>
    <row r="159" spans="1:4" x14ac:dyDescent="0.35">
      <c r="A159" s="4">
        <v>43374</v>
      </c>
      <c r="B159">
        <v>158</v>
      </c>
      <c r="C159">
        <v>7790</v>
      </c>
      <c r="D159" s="12">
        <f t="shared" si="2"/>
        <v>8.9605961388647941</v>
      </c>
    </row>
    <row r="160" spans="1:4" x14ac:dyDescent="0.35">
      <c r="A160" s="4">
        <v>43405</v>
      </c>
      <c r="B160">
        <v>159</v>
      </c>
      <c r="C160">
        <v>10289</v>
      </c>
      <c r="D160" s="12">
        <f t="shared" si="2"/>
        <v>9.2388306423758095</v>
      </c>
    </row>
    <row r="161" spans="1:4" x14ac:dyDescent="0.35">
      <c r="A161" s="4">
        <v>43435</v>
      </c>
      <c r="B161">
        <v>160</v>
      </c>
      <c r="C161">
        <v>11874</v>
      </c>
      <c r="D161" s="12">
        <f t="shared" si="2"/>
        <v>9.3821064148306199</v>
      </c>
    </row>
    <row r="162" spans="1:4" x14ac:dyDescent="0.35">
      <c r="A162" s="4">
        <v>43466</v>
      </c>
      <c r="B162">
        <v>161</v>
      </c>
      <c r="C162">
        <v>7666</v>
      </c>
      <c r="D162" s="12">
        <f t="shared" si="2"/>
        <v>8.9445502459404995</v>
      </c>
    </row>
    <row r="163" spans="1:4" x14ac:dyDescent="0.35">
      <c r="A163" s="4">
        <v>43497</v>
      </c>
      <c r="B163">
        <v>162</v>
      </c>
      <c r="C163">
        <v>6980</v>
      </c>
      <c r="D163" s="12">
        <f t="shared" si="2"/>
        <v>8.8508041957564174</v>
      </c>
    </row>
    <row r="164" spans="1:4" x14ac:dyDescent="0.35">
      <c r="A164" s="4">
        <v>43525</v>
      </c>
      <c r="B164">
        <v>163</v>
      </c>
      <c r="C164">
        <v>7675</v>
      </c>
      <c r="D164" s="12">
        <f t="shared" si="2"/>
        <v>8.9457235724553978</v>
      </c>
    </row>
    <row r="165" spans="1:4" x14ac:dyDescent="0.35">
      <c r="A165" s="4">
        <v>43556</v>
      </c>
      <c r="B165">
        <v>164</v>
      </c>
      <c r="C165">
        <v>6900</v>
      </c>
      <c r="D165" s="12">
        <f t="shared" si="2"/>
        <v>8.8392766905853506</v>
      </c>
    </row>
    <row r="166" spans="1:4" x14ac:dyDescent="0.35">
      <c r="A166" s="4">
        <v>43586</v>
      </c>
      <c r="B166">
        <v>165</v>
      </c>
      <c r="C166">
        <v>7574</v>
      </c>
      <c r="D166" s="12">
        <f t="shared" si="2"/>
        <v>8.9324766084617409</v>
      </c>
    </row>
    <row r="167" spans="1:4" x14ac:dyDescent="0.35">
      <c r="A167" s="4">
        <v>43617</v>
      </c>
      <c r="B167">
        <v>166</v>
      </c>
      <c r="C167">
        <v>7481</v>
      </c>
      <c r="D167" s="12">
        <f t="shared" si="2"/>
        <v>8.9201217518724043</v>
      </c>
    </row>
    <row r="168" spans="1:4" x14ac:dyDescent="0.35">
      <c r="A168" s="4">
        <v>43647</v>
      </c>
      <c r="B168">
        <v>167</v>
      </c>
      <c r="C168">
        <v>7669</v>
      </c>
      <c r="D168" s="12">
        <f t="shared" si="2"/>
        <v>8.9449415077648595</v>
      </c>
    </row>
    <row r="169" spans="1:4" x14ac:dyDescent="0.35">
      <c r="A169" s="4">
        <v>43678</v>
      </c>
      <c r="B169">
        <v>168</v>
      </c>
      <c r="C169">
        <v>8038</v>
      </c>
      <c r="D169" s="12">
        <f t="shared" si="2"/>
        <v>8.9919355750091459</v>
      </c>
    </row>
    <row r="170" spans="1:4" x14ac:dyDescent="0.35">
      <c r="A170" s="4">
        <v>43709</v>
      </c>
      <c r="B170">
        <v>169</v>
      </c>
      <c r="C170">
        <v>7638</v>
      </c>
      <c r="D170" s="12">
        <f t="shared" si="2"/>
        <v>8.9408910677854614</v>
      </c>
    </row>
    <row r="171" spans="1:4" x14ac:dyDescent="0.35">
      <c r="A171" s="4">
        <v>43739</v>
      </c>
      <c r="B171">
        <v>170</v>
      </c>
      <c r="C171">
        <v>7604</v>
      </c>
      <c r="D171" s="12">
        <f t="shared" si="2"/>
        <v>8.9364297036083205</v>
      </c>
    </row>
    <row r="172" spans="1:4" x14ac:dyDescent="0.35">
      <c r="A172" s="4">
        <v>43770</v>
      </c>
      <c r="B172">
        <v>171</v>
      </c>
      <c r="C172">
        <v>9985</v>
      </c>
      <c r="D172" s="12">
        <f t="shared" si="2"/>
        <v>9.2088392458499158</v>
      </c>
    </row>
    <row r="173" spans="1:4" x14ac:dyDescent="0.35">
      <c r="A173" s="4">
        <v>43800</v>
      </c>
      <c r="B173">
        <v>172</v>
      </c>
      <c r="C173">
        <v>11807</v>
      </c>
      <c r="D173" s="12">
        <f t="shared" si="2"/>
        <v>9.3764478549071093</v>
      </c>
    </row>
    <row r="174" spans="1:4" x14ac:dyDescent="0.35">
      <c r="A174" s="4">
        <v>43831</v>
      </c>
      <c r="B174">
        <v>173</v>
      </c>
      <c r="C174">
        <v>7736</v>
      </c>
      <c r="D174" s="12">
        <f t="shared" si="2"/>
        <v>8.9536400371331304</v>
      </c>
    </row>
    <row r="175" spans="1:4" x14ac:dyDescent="0.35">
      <c r="A175" s="4">
        <v>43862</v>
      </c>
      <c r="B175">
        <v>174</v>
      </c>
      <c r="C175">
        <v>7218</v>
      </c>
      <c r="D175" s="12">
        <f t="shared" si="2"/>
        <v>8.8843331852027347</v>
      </c>
    </row>
    <row r="176" spans="1:4" x14ac:dyDescent="0.35">
      <c r="A176" s="4">
        <v>43891</v>
      </c>
      <c r="B176">
        <v>175</v>
      </c>
      <c r="C176">
        <v>6269</v>
      </c>
      <c r="D176" s="12">
        <f t="shared" si="2"/>
        <v>8.7433721312739685</v>
      </c>
    </row>
    <row r="177" spans="1:4" x14ac:dyDescent="0.35">
      <c r="A177" s="4">
        <v>43922</v>
      </c>
      <c r="B177">
        <v>176</v>
      </c>
      <c r="C177">
        <v>3228</v>
      </c>
      <c r="D177" s="12">
        <f t="shared" si="2"/>
        <v>8.0796180293898399</v>
      </c>
    </row>
    <row r="178" spans="1:4" x14ac:dyDescent="0.35">
      <c r="A178" s="4">
        <v>43952</v>
      </c>
      <c r="B178">
        <v>177</v>
      </c>
      <c r="C178">
        <v>4319</v>
      </c>
      <c r="D178" s="12">
        <f t="shared" si="2"/>
        <v>8.3707791729607006</v>
      </c>
    </row>
    <row r="179" spans="1:4" x14ac:dyDescent="0.35">
      <c r="A179" s="4">
        <v>43983</v>
      </c>
      <c r="B179">
        <v>178</v>
      </c>
      <c r="C179">
        <v>6051</v>
      </c>
      <c r="D179" s="12">
        <f t="shared" si="2"/>
        <v>8.7079788266223215</v>
      </c>
    </row>
    <row r="180" spans="1:4" x14ac:dyDescent="0.35">
      <c r="A180" s="4">
        <v>44013</v>
      </c>
      <c r="B180">
        <v>179</v>
      </c>
      <c r="C180">
        <v>7308</v>
      </c>
      <c r="D180" s="12">
        <f t="shared" si="2"/>
        <v>8.8967249174978971</v>
      </c>
    </row>
    <row r="181" spans="1:4" x14ac:dyDescent="0.35">
      <c r="A181" s="4">
        <v>44044</v>
      </c>
      <c r="B181">
        <v>180</v>
      </c>
      <c r="C181">
        <v>7574</v>
      </c>
      <c r="D181" s="12">
        <f t="shared" si="2"/>
        <v>8.9324766084617409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88AB9-A9DA-4EEA-A0C4-02C13EAE12AC}">
  <dimension ref="A1:O204"/>
  <sheetViews>
    <sheetView workbookViewId="0">
      <selection activeCell="Q4" sqref="Q4"/>
    </sheetView>
  </sheetViews>
  <sheetFormatPr defaultRowHeight="14.5" x14ac:dyDescent="0.35"/>
  <cols>
    <col min="9" max="9" width="12.54296875" bestFit="1" customWidth="1"/>
    <col min="14" max="14" width="11.90625" customWidth="1"/>
    <col min="15" max="15" width="11.81640625" bestFit="1" customWidth="1"/>
  </cols>
  <sheetData>
    <row r="1" spans="1:15" x14ac:dyDescent="0.35">
      <c r="A1" t="s">
        <v>3</v>
      </c>
      <c r="N1" t="s">
        <v>44</v>
      </c>
      <c r="O1" t="s">
        <v>34</v>
      </c>
    </row>
    <row r="2" spans="1:15" ht="15" thickBot="1" x14ac:dyDescent="0.4">
      <c r="L2" s="4">
        <v>44044</v>
      </c>
      <c r="M2">
        <v>180</v>
      </c>
      <c r="N2" s="12">
        <f>$B$17+M2*$B$18</f>
        <v>8.9464033519942117</v>
      </c>
      <c r="O2" s="18">
        <f>EXP(N2)</f>
        <v>7680.219081671883</v>
      </c>
    </row>
    <row r="3" spans="1:15" x14ac:dyDescent="0.35">
      <c r="A3" s="7" t="s">
        <v>4</v>
      </c>
      <c r="B3" s="7"/>
      <c r="L3" s="4">
        <v>44075</v>
      </c>
      <c r="M3">
        <v>181</v>
      </c>
      <c r="N3" s="12">
        <f t="shared" ref="N3:N14" si="0">$B$17+M3*$B$18</f>
        <v>8.9454634581633243</v>
      </c>
      <c r="O3" s="18">
        <f t="shared" ref="O3:O14" si="1">EXP(N3)</f>
        <v>7673.0038824289441</v>
      </c>
    </row>
    <row r="4" spans="1:15" x14ac:dyDescent="0.35">
      <c r="A4" t="s">
        <v>5</v>
      </c>
      <c r="B4">
        <v>0.26041743223580993</v>
      </c>
      <c r="L4" s="4">
        <v>44105</v>
      </c>
      <c r="M4">
        <v>182</v>
      </c>
      <c r="N4" s="12">
        <f t="shared" si="0"/>
        <v>8.9445235643324388</v>
      </c>
      <c r="O4" s="18">
        <f t="shared" si="1"/>
        <v>7665.7954615213193</v>
      </c>
    </row>
    <row r="5" spans="1:15" x14ac:dyDescent="0.35">
      <c r="A5" t="s">
        <v>6</v>
      </c>
      <c r="B5">
        <v>6.7817239012292654E-2</v>
      </c>
      <c r="L5" s="4">
        <v>44136</v>
      </c>
      <c r="M5">
        <v>183</v>
      </c>
      <c r="N5" s="12">
        <f t="shared" si="0"/>
        <v>8.9435836705015532</v>
      </c>
      <c r="O5" s="18">
        <f t="shared" si="1"/>
        <v>7658.5938125810726</v>
      </c>
    </row>
    <row r="6" spans="1:15" x14ac:dyDescent="0.35">
      <c r="A6" t="s">
        <v>7</v>
      </c>
      <c r="B6" s="8">
        <v>6.2580257208990936E-2</v>
      </c>
      <c r="L6" s="4">
        <v>44166</v>
      </c>
      <c r="M6">
        <v>184</v>
      </c>
      <c r="N6" s="12">
        <f t="shared" si="0"/>
        <v>8.9426437766706659</v>
      </c>
      <c r="O6" s="18">
        <f t="shared" si="1"/>
        <v>7651.3989292462493</v>
      </c>
    </row>
    <row r="7" spans="1:15" x14ac:dyDescent="0.35">
      <c r="A7" t="s">
        <v>8</v>
      </c>
      <c r="B7" s="12">
        <v>0.18207935723253324</v>
      </c>
      <c r="L7" s="4">
        <v>44197</v>
      </c>
      <c r="M7">
        <v>185</v>
      </c>
      <c r="N7" s="12">
        <f t="shared" si="0"/>
        <v>8.9417038828397803</v>
      </c>
      <c r="O7" s="18">
        <f t="shared" si="1"/>
        <v>7644.2108051609139</v>
      </c>
    </row>
    <row r="8" spans="1:15" ht="15" thickBot="1" x14ac:dyDescent="0.4">
      <c r="A8" s="5" t="s">
        <v>9</v>
      </c>
      <c r="B8" s="5">
        <v>180</v>
      </c>
      <c r="L8" s="4">
        <v>44228</v>
      </c>
      <c r="M8">
        <v>186</v>
      </c>
      <c r="N8" s="12">
        <f t="shared" si="0"/>
        <v>8.940763989008893</v>
      </c>
      <c r="O8" s="18">
        <f t="shared" si="1"/>
        <v>7637.0294339750471</v>
      </c>
    </row>
    <row r="9" spans="1:15" x14ac:dyDescent="0.35">
      <c r="L9" s="4">
        <v>44256</v>
      </c>
      <c r="M9">
        <v>187</v>
      </c>
      <c r="N9" s="12">
        <f t="shared" si="0"/>
        <v>8.9398240951780075</v>
      </c>
      <c r="O9" s="18">
        <f t="shared" si="1"/>
        <v>7629.8548093446498</v>
      </c>
    </row>
    <row r="10" spans="1:15" ht="15" thickBot="1" x14ac:dyDescent="0.4">
      <c r="A10" t="s">
        <v>10</v>
      </c>
      <c r="L10" s="4">
        <v>44287</v>
      </c>
      <c r="M10">
        <v>188</v>
      </c>
      <c r="N10" s="12">
        <f t="shared" si="0"/>
        <v>8.9388842013471201</v>
      </c>
      <c r="O10" s="18">
        <f t="shared" si="1"/>
        <v>7622.6869249316269</v>
      </c>
    </row>
    <row r="11" spans="1:15" x14ac:dyDescent="0.35">
      <c r="A11" s="6"/>
      <c r="B11" s="6" t="s">
        <v>15</v>
      </c>
      <c r="C11" s="6" t="s">
        <v>16</v>
      </c>
      <c r="D11" s="6" t="s">
        <v>17</v>
      </c>
      <c r="E11" s="6" t="s">
        <v>18</v>
      </c>
      <c r="F11" s="6" t="s">
        <v>19</v>
      </c>
      <c r="L11" s="4">
        <v>44317</v>
      </c>
      <c r="M11">
        <v>189</v>
      </c>
      <c r="N11" s="12">
        <f t="shared" si="0"/>
        <v>8.9379443075162346</v>
      </c>
      <c r="O11" s="18">
        <f t="shared" si="1"/>
        <v>7615.5257744038936</v>
      </c>
    </row>
    <row r="12" spans="1:15" x14ac:dyDescent="0.35">
      <c r="A12" t="s">
        <v>11</v>
      </c>
      <c r="B12">
        <v>1</v>
      </c>
      <c r="C12">
        <v>0.42931934987616849</v>
      </c>
      <c r="D12">
        <v>0.42931934987616849</v>
      </c>
      <c r="E12">
        <v>12.949680094274216</v>
      </c>
      <c r="F12">
        <v>4.1455112357090783E-4</v>
      </c>
      <c r="L12" s="4">
        <v>44348</v>
      </c>
      <c r="M12">
        <v>190</v>
      </c>
      <c r="N12" s="12">
        <f t="shared" si="0"/>
        <v>8.9370044136853473</v>
      </c>
      <c r="O12" s="18">
        <f t="shared" si="1"/>
        <v>7608.3713514352585</v>
      </c>
    </row>
    <row r="13" spans="1:15" x14ac:dyDescent="0.35">
      <c r="A13" t="s">
        <v>12</v>
      </c>
      <c r="B13">
        <v>178</v>
      </c>
      <c r="C13">
        <v>5.9012148347778162</v>
      </c>
      <c r="D13">
        <v>3.3152892330212451E-2</v>
      </c>
      <c r="L13" s="4">
        <v>44378</v>
      </c>
      <c r="M13">
        <v>191</v>
      </c>
      <c r="N13" s="12">
        <f t="shared" si="0"/>
        <v>8.9360645198544617</v>
      </c>
      <c r="O13" s="18">
        <f t="shared" si="1"/>
        <v>7601.2236497055292</v>
      </c>
    </row>
    <row r="14" spans="1:15" ht="15" thickBot="1" x14ac:dyDescent="0.4">
      <c r="A14" s="5" t="s">
        <v>13</v>
      </c>
      <c r="B14" s="5">
        <v>179</v>
      </c>
      <c r="C14" s="5">
        <v>6.3305341846539847</v>
      </c>
      <c r="D14" s="5"/>
      <c r="E14" s="5"/>
      <c r="F14" s="5"/>
      <c r="L14" s="4">
        <v>44409</v>
      </c>
      <c r="M14">
        <v>192</v>
      </c>
      <c r="N14" s="12">
        <f t="shared" si="0"/>
        <v>8.9351246260235762</v>
      </c>
      <c r="O14" s="18">
        <f t="shared" si="1"/>
        <v>7594.0826629004077</v>
      </c>
    </row>
    <row r="15" spans="1:15" ht="15" thickBot="1" x14ac:dyDescent="0.4">
      <c r="O15" s="11">
        <f>SUM(O2:O14)</f>
        <v>99281.996579306782</v>
      </c>
    </row>
    <row r="16" spans="1:15" x14ac:dyDescent="0.35">
      <c r="A16" s="6"/>
      <c r="B16" s="6" t="s">
        <v>20</v>
      </c>
      <c r="C16" s="6" t="s">
        <v>8</v>
      </c>
      <c r="D16" s="6" t="s">
        <v>21</v>
      </c>
      <c r="E16" s="6" t="s">
        <v>22</v>
      </c>
      <c r="F16" s="6" t="s">
        <v>23</v>
      </c>
      <c r="G16" s="6" t="s">
        <v>24</v>
      </c>
      <c r="H16" s="6" t="s">
        <v>25</v>
      </c>
      <c r="I16" s="6" t="s">
        <v>26</v>
      </c>
    </row>
    <row r="17" spans="1:9" x14ac:dyDescent="0.35">
      <c r="A17" t="s">
        <v>14</v>
      </c>
      <c r="B17">
        <v>9.1155842415537531</v>
      </c>
      <c r="C17">
        <v>2.7256277508821848E-2</v>
      </c>
      <c r="D17">
        <v>334.43980890653086</v>
      </c>
      <c r="E17">
        <v>4.718248450965811E-251</v>
      </c>
      <c r="F17">
        <v>9.0617972244248612</v>
      </c>
      <c r="G17">
        <v>9.169371258682645</v>
      </c>
      <c r="H17">
        <v>9.0617972244248612</v>
      </c>
      <c r="I17">
        <v>9.169371258682645</v>
      </c>
    </row>
    <row r="18" spans="1:9" ht="15" thickBot="1" x14ac:dyDescent="0.4">
      <c r="A18" s="5" t="s">
        <v>2</v>
      </c>
      <c r="B18" s="5">
        <v>-9.3989383088634304E-4</v>
      </c>
      <c r="C18" s="5">
        <v>2.6118563002529988E-4</v>
      </c>
      <c r="D18" s="5">
        <v>-3.5985663943123507</v>
      </c>
      <c r="E18" s="5">
        <v>4.1455112357091179E-4</v>
      </c>
      <c r="F18" s="5">
        <v>-1.4553125615418526E-3</v>
      </c>
      <c r="G18" s="5">
        <v>-4.2447510023083351E-4</v>
      </c>
      <c r="H18" s="5">
        <v>-1.4553125615418526E-3</v>
      </c>
      <c r="I18" s="5">
        <v>-4.2447510023083351E-4</v>
      </c>
    </row>
    <row r="21" spans="1:9" x14ac:dyDescent="0.35">
      <c r="H21" t="s">
        <v>38</v>
      </c>
      <c r="I21" s="11">
        <f>AVERAGE(G25:G204)</f>
        <v>2884300.2268336066</v>
      </c>
    </row>
    <row r="22" spans="1:9" x14ac:dyDescent="0.35">
      <c r="A22" t="s">
        <v>27</v>
      </c>
      <c r="H22" t="s">
        <v>33</v>
      </c>
      <c r="I22" s="11">
        <f>SQRT(I21)</f>
        <v>1698.3227687438</v>
      </c>
    </row>
    <row r="23" spans="1:9" ht="15" thickBot="1" x14ac:dyDescent="0.4"/>
    <row r="24" spans="1:9" x14ac:dyDescent="0.35">
      <c r="A24" s="6" t="s">
        <v>28</v>
      </c>
      <c r="B24" s="6" t="s">
        <v>40</v>
      </c>
      <c r="C24" s="6" t="s">
        <v>30</v>
      </c>
      <c r="D24" s="10" t="s">
        <v>41</v>
      </c>
      <c r="E24" s="10" t="s">
        <v>42</v>
      </c>
      <c r="F24" s="10" t="s">
        <v>43</v>
      </c>
      <c r="G24" s="10" t="s">
        <v>31</v>
      </c>
    </row>
    <row r="25" spans="1:9" x14ac:dyDescent="0.35">
      <c r="A25">
        <v>1</v>
      </c>
      <c r="B25">
        <v>9.1146443477228676</v>
      </c>
      <c r="C25">
        <v>-0.10129256958404298</v>
      </c>
      <c r="D25" s="9">
        <f>EXP(B25)</f>
        <v>9087.4020907218746</v>
      </c>
      <c r="E25">
        <v>8212</v>
      </c>
      <c r="F25" s="9">
        <f>D25-E25</f>
        <v>875.40209072187463</v>
      </c>
      <c r="G25">
        <f>F25*F25</f>
        <v>766328.82044022926</v>
      </c>
    </row>
    <row r="26" spans="1:9" x14ac:dyDescent="0.35">
      <c r="A26">
        <v>2</v>
      </c>
      <c r="B26">
        <v>9.1137044538919803</v>
      </c>
      <c r="C26">
        <v>-9.9987423420611066E-2</v>
      </c>
      <c r="D26" s="9">
        <f t="shared" ref="D26:D89" si="2">EXP(B26)</f>
        <v>9078.8649102081399</v>
      </c>
      <c r="E26">
        <v>8215</v>
      </c>
      <c r="F26" s="9">
        <f t="shared" ref="F26:F89" si="3">D26-E26</f>
        <v>863.86491020813992</v>
      </c>
      <c r="G26">
        <f t="shared" ref="G26:G89" si="4">F26*F26</f>
        <v>746262.58308891766</v>
      </c>
    </row>
    <row r="27" spans="1:9" x14ac:dyDescent="0.35">
      <c r="A27">
        <v>3</v>
      </c>
      <c r="B27">
        <v>9.1127645600610947</v>
      </c>
      <c r="C27">
        <v>9.8075686956738295E-2</v>
      </c>
      <c r="D27" s="9">
        <f t="shared" si="2"/>
        <v>9070.3357499680278</v>
      </c>
      <c r="E27">
        <v>10005</v>
      </c>
      <c r="F27" s="9">
        <f t="shared" si="3"/>
        <v>-934.66425003197219</v>
      </c>
      <c r="G27">
        <f t="shared" si="4"/>
        <v>873597.26028782898</v>
      </c>
    </row>
    <row r="28" spans="1:9" x14ac:dyDescent="0.35">
      <c r="A28">
        <v>4</v>
      </c>
      <c r="B28">
        <v>9.1118246662302074</v>
      </c>
      <c r="C28">
        <v>0.48879949185847593</v>
      </c>
      <c r="D28" s="9">
        <f t="shared" si="2"/>
        <v>9061.8146024668386</v>
      </c>
      <c r="E28">
        <v>14774</v>
      </c>
      <c r="F28" s="9">
        <f t="shared" si="3"/>
        <v>-5712.1853975331614</v>
      </c>
      <c r="G28">
        <f t="shared" si="4"/>
        <v>32629062.015791081</v>
      </c>
    </row>
    <row r="29" spans="1:9" x14ac:dyDescent="0.35">
      <c r="A29">
        <v>5</v>
      </c>
      <c r="B29">
        <v>9.1108847723993218</v>
      </c>
      <c r="C29">
        <v>-3.1222724065255392E-2</v>
      </c>
      <c r="D29" s="9">
        <f t="shared" si="2"/>
        <v>9053.301460177021</v>
      </c>
      <c r="E29">
        <v>8775</v>
      </c>
      <c r="F29" s="9">
        <f t="shared" si="3"/>
        <v>278.301460177021</v>
      </c>
      <c r="G29">
        <f t="shared" si="4"/>
        <v>77451.702736662002</v>
      </c>
    </row>
    <row r="30" spans="1:9" x14ac:dyDescent="0.35">
      <c r="A30">
        <v>6</v>
      </c>
      <c r="B30">
        <v>9.1099448785684345</v>
      </c>
      <c r="C30">
        <v>-9.367481042075454E-2</v>
      </c>
      <c r="D30" s="9">
        <f t="shared" si="2"/>
        <v>9044.7963155780271</v>
      </c>
      <c r="E30">
        <v>8236</v>
      </c>
      <c r="F30" s="9">
        <f t="shared" si="3"/>
        <v>808.79631557802713</v>
      </c>
      <c r="G30">
        <f t="shared" si="4"/>
        <v>654151.48009259161</v>
      </c>
    </row>
    <row r="31" spans="1:9" x14ac:dyDescent="0.35">
      <c r="A31">
        <v>7</v>
      </c>
      <c r="B31">
        <v>9.1090049847375489</v>
      </c>
      <c r="C31">
        <v>-4.0228177083152517E-2</v>
      </c>
      <c r="D31" s="9">
        <f t="shared" si="2"/>
        <v>9036.299161156443</v>
      </c>
      <c r="E31">
        <v>8680</v>
      </c>
      <c r="F31" s="9">
        <f t="shared" si="3"/>
        <v>356.29916115644301</v>
      </c>
      <c r="G31">
        <f t="shared" si="4"/>
        <v>126949.09224078494</v>
      </c>
    </row>
    <row r="32" spans="1:9" x14ac:dyDescent="0.35">
      <c r="A32">
        <v>8</v>
      </c>
      <c r="B32">
        <v>9.1080650909066616</v>
      </c>
      <c r="C32">
        <v>-0.1474689520418675</v>
      </c>
      <c r="D32" s="9">
        <f t="shared" si="2"/>
        <v>9027.8099894058432</v>
      </c>
      <c r="E32">
        <v>7790</v>
      </c>
      <c r="F32" s="9">
        <f t="shared" si="3"/>
        <v>1237.8099894058432</v>
      </c>
      <c r="G32">
        <f t="shared" si="4"/>
        <v>1532173.5698728936</v>
      </c>
    </row>
    <row r="33" spans="1:7" x14ac:dyDescent="0.35">
      <c r="A33">
        <v>9</v>
      </c>
      <c r="B33">
        <v>9.1071251970757761</v>
      </c>
      <c r="C33">
        <v>-7.4238250496687641E-2</v>
      </c>
      <c r="D33" s="9">
        <f t="shared" si="2"/>
        <v>9019.3287928269219</v>
      </c>
      <c r="E33">
        <v>8374</v>
      </c>
      <c r="F33" s="9">
        <f t="shared" si="3"/>
        <v>645.32879282692193</v>
      </c>
      <c r="G33">
        <f t="shared" si="4"/>
        <v>416449.25085145229</v>
      </c>
    </row>
    <row r="34" spans="1:7" x14ac:dyDescent="0.35">
      <c r="A34">
        <v>10</v>
      </c>
      <c r="B34">
        <v>9.1061853032448905</v>
      </c>
      <c r="C34">
        <v>-5.7305597395332697E-2</v>
      </c>
      <c r="D34" s="9">
        <f t="shared" si="2"/>
        <v>9010.8555639273727</v>
      </c>
      <c r="E34">
        <v>8509</v>
      </c>
      <c r="F34" s="9">
        <f t="shared" si="3"/>
        <v>501.85556392737271</v>
      </c>
      <c r="G34">
        <f t="shared" si="4"/>
        <v>251859.00704486127</v>
      </c>
    </row>
    <row r="35" spans="1:7" x14ac:dyDescent="0.35">
      <c r="A35">
        <v>11</v>
      </c>
      <c r="B35">
        <v>9.1052454094140032</v>
      </c>
      <c r="C35">
        <v>-6.3205352869520226E-2</v>
      </c>
      <c r="D35" s="9">
        <f t="shared" si="2"/>
        <v>9002.3902952219214</v>
      </c>
      <c r="E35">
        <v>8451</v>
      </c>
      <c r="F35" s="9">
        <f t="shared" si="3"/>
        <v>551.39029522192141</v>
      </c>
      <c r="G35">
        <f t="shared" si="4"/>
        <v>304031.25766491762</v>
      </c>
    </row>
    <row r="36" spans="1:7" x14ac:dyDescent="0.35">
      <c r="A36">
        <v>12</v>
      </c>
      <c r="B36">
        <v>9.1043055155831176</v>
      </c>
      <c r="C36">
        <v>6.3250122440532408E-3</v>
      </c>
      <c r="D36" s="9">
        <f t="shared" si="2"/>
        <v>8993.9329792323806</v>
      </c>
      <c r="E36">
        <v>9051</v>
      </c>
      <c r="F36" s="9">
        <f t="shared" si="3"/>
        <v>-57.067020767619397</v>
      </c>
      <c r="G36">
        <f t="shared" si="4"/>
        <v>3256.6448592919037</v>
      </c>
    </row>
    <row r="37" spans="1:7" x14ac:dyDescent="0.35">
      <c r="A37">
        <v>13</v>
      </c>
      <c r="B37">
        <v>9.1033656217522303</v>
      </c>
      <c r="C37">
        <v>-7.0956458268709E-2</v>
      </c>
      <c r="D37" s="9">
        <f t="shared" si="2"/>
        <v>8985.4836084875205</v>
      </c>
      <c r="E37">
        <v>8370</v>
      </c>
      <c r="F37" s="9">
        <f t="shared" si="3"/>
        <v>615.48360848752054</v>
      </c>
      <c r="G37">
        <f t="shared" si="4"/>
        <v>378820.07231681945</v>
      </c>
    </row>
    <row r="38" spans="1:7" x14ac:dyDescent="0.35">
      <c r="A38">
        <v>14</v>
      </c>
      <c r="B38">
        <v>9.1024257279213447</v>
      </c>
      <c r="C38">
        <v>-0.10800506217005257</v>
      </c>
      <c r="D38" s="9">
        <f t="shared" si="2"/>
        <v>8977.0421755231928</v>
      </c>
      <c r="E38">
        <v>8058</v>
      </c>
      <c r="F38" s="9">
        <f t="shared" si="3"/>
        <v>919.04217552319278</v>
      </c>
      <c r="G38">
        <f t="shared" si="4"/>
        <v>844638.52039040311</v>
      </c>
    </row>
    <row r="39" spans="1:7" x14ac:dyDescent="0.35">
      <c r="A39">
        <v>15</v>
      </c>
      <c r="B39">
        <v>9.1014858340904574</v>
      </c>
      <c r="C39">
        <v>0.14219259749623525</v>
      </c>
      <c r="D39" s="9">
        <f t="shared" si="2"/>
        <v>8968.6086728822029</v>
      </c>
      <c r="E39">
        <v>10339</v>
      </c>
      <c r="F39" s="9">
        <f t="shared" si="3"/>
        <v>-1370.3913271177971</v>
      </c>
      <c r="G39">
        <f t="shared" si="4"/>
        <v>1877972.3894396771</v>
      </c>
    </row>
    <row r="40" spans="1:7" x14ac:dyDescent="0.35">
      <c r="A40">
        <v>16</v>
      </c>
      <c r="B40">
        <v>9.1005459402595719</v>
      </c>
      <c r="C40">
        <v>0.5453360074072453</v>
      </c>
      <c r="D40" s="9">
        <f t="shared" si="2"/>
        <v>8960.1830931144195</v>
      </c>
      <c r="E40">
        <v>15458</v>
      </c>
      <c r="F40" s="9">
        <f t="shared" si="3"/>
        <v>-6497.8169068855805</v>
      </c>
      <c r="G40">
        <f t="shared" si="4"/>
        <v>42221624.55540809</v>
      </c>
    </row>
    <row r="41" spans="1:7" x14ac:dyDescent="0.35">
      <c r="A41">
        <v>17</v>
      </c>
      <c r="B41">
        <v>9.0996060464286845</v>
      </c>
      <c r="C41">
        <v>-2.7149381815888773E-2</v>
      </c>
      <c r="D41" s="9">
        <f t="shared" si="2"/>
        <v>8951.7654287766527</v>
      </c>
      <c r="E41">
        <v>8712</v>
      </c>
      <c r="F41" s="9">
        <f t="shared" si="3"/>
        <v>239.7654287766527</v>
      </c>
      <c r="G41">
        <f t="shared" si="4"/>
        <v>57487.460836452119</v>
      </c>
    </row>
    <row r="42" spans="1:7" x14ac:dyDescent="0.35">
      <c r="A42">
        <v>18</v>
      </c>
      <c r="B42">
        <v>9.098666152597799</v>
      </c>
      <c r="C42">
        <v>-7.5499088146594673E-2</v>
      </c>
      <c r="D42" s="9">
        <f t="shared" si="2"/>
        <v>8943.3556724327627</v>
      </c>
      <c r="E42">
        <v>8293</v>
      </c>
      <c r="F42" s="9">
        <f t="shared" si="3"/>
        <v>650.35567243276273</v>
      </c>
      <c r="G42">
        <f t="shared" si="4"/>
        <v>422962.50066547096</v>
      </c>
    </row>
    <row r="43" spans="1:7" x14ac:dyDescent="0.35">
      <c r="A43">
        <v>19</v>
      </c>
      <c r="B43">
        <v>9.0977262587669134</v>
      </c>
      <c r="C43">
        <v>-4.743727493895733E-2</v>
      </c>
      <c r="D43" s="9">
        <f t="shared" si="2"/>
        <v>8934.9538166535513</v>
      </c>
      <c r="E43">
        <v>8521</v>
      </c>
      <c r="F43" s="9">
        <f t="shared" si="3"/>
        <v>413.95381665355126</v>
      </c>
      <c r="G43">
        <f t="shared" si="4"/>
        <v>171357.76232204193</v>
      </c>
    </row>
    <row r="44" spans="1:7" x14ac:dyDescent="0.35">
      <c r="A44">
        <v>20</v>
      </c>
      <c r="B44">
        <v>9.0967863649360261</v>
      </c>
      <c r="C44">
        <v>-0.15341082382290239</v>
      </c>
      <c r="D44" s="9">
        <f t="shared" si="2"/>
        <v>8926.5598540168012</v>
      </c>
      <c r="E44">
        <v>7657</v>
      </c>
      <c r="F44" s="9">
        <f t="shared" si="3"/>
        <v>1269.5598540168012</v>
      </c>
      <c r="G44">
        <f t="shared" si="4"/>
        <v>1611782.2229311615</v>
      </c>
    </row>
    <row r="45" spans="1:7" x14ac:dyDescent="0.35">
      <c r="A45">
        <v>21</v>
      </c>
      <c r="B45">
        <v>9.0958464711051406</v>
      </c>
      <c r="C45">
        <v>-6.2123953006233634E-2</v>
      </c>
      <c r="D45" s="9">
        <f t="shared" si="2"/>
        <v>8918.1737771073113</v>
      </c>
      <c r="E45">
        <v>8381</v>
      </c>
      <c r="F45" s="9">
        <f t="shared" si="3"/>
        <v>537.17377710731125</v>
      </c>
      <c r="G45">
        <f t="shared" si="4"/>
        <v>288555.66681173531</v>
      </c>
    </row>
    <row r="46" spans="1:7" x14ac:dyDescent="0.35">
      <c r="A46">
        <v>22</v>
      </c>
      <c r="B46">
        <v>9.0949065772742532</v>
      </c>
      <c r="C46">
        <v>-5.8919592442848057E-2</v>
      </c>
      <c r="D46" s="9">
        <f t="shared" si="2"/>
        <v>8909.7955785167869</v>
      </c>
      <c r="E46">
        <v>8400</v>
      </c>
      <c r="F46" s="9">
        <f t="shared" si="3"/>
        <v>509.79557851678692</v>
      </c>
      <c r="G46">
        <f t="shared" si="4"/>
        <v>259891.53187526544</v>
      </c>
    </row>
    <row r="47" spans="1:7" x14ac:dyDescent="0.35">
      <c r="A47">
        <v>23</v>
      </c>
      <c r="B47">
        <v>9.0939666834433677</v>
      </c>
      <c r="C47">
        <v>-5.2873708773867989E-2</v>
      </c>
      <c r="D47" s="9">
        <f t="shared" si="2"/>
        <v>8901.4252508439549</v>
      </c>
      <c r="E47">
        <v>8443</v>
      </c>
      <c r="F47" s="9">
        <f t="shared" si="3"/>
        <v>458.42525084395493</v>
      </c>
      <c r="G47">
        <f t="shared" si="4"/>
        <v>210153.71061134301</v>
      </c>
    </row>
    <row r="48" spans="1:7" x14ac:dyDescent="0.35">
      <c r="A48">
        <v>24</v>
      </c>
      <c r="B48">
        <v>9.0930267896124803</v>
      </c>
      <c r="C48">
        <v>3.4909756108886469E-2</v>
      </c>
      <c r="D48" s="9">
        <f t="shared" si="2"/>
        <v>8893.0627866944324</v>
      </c>
      <c r="E48">
        <v>9209</v>
      </c>
      <c r="F48" s="9">
        <f t="shared" si="3"/>
        <v>-315.93721330556764</v>
      </c>
      <c r="G48">
        <f t="shared" si="4"/>
        <v>99816.322751287749</v>
      </c>
    </row>
    <row r="49" spans="1:7" x14ac:dyDescent="0.35">
      <c r="A49">
        <v>25</v>
      </c>
      <c r="B49">
        <v>9.0920868957815948</v>
      </c>
      <c r="C49">
        <v>-7.1092695536330908E-2</v>
      </c>
      <c r="D49" s="9">
        <f t="shared" si="2"/>
        <v>8884.7081786808449</v>
      </c>
      <c r="E49">
        <v>8275</v>
      </c>
      <c r="F49" s="9">
        <f t="shared" si="3"/>
        <v>609.70817868084487</v>
      </c>
      <c r="G49">
        <f t="shared" si="4"/>
        <v>371744.06315031304</v>
      </c>
    </row>
    <row r="50" spans="1:7" x14ac:dyDescent="0.35">
      <c r="A50">
        <v>26</v>
      </c>
      <c r="B50">
        <v>9.0911470019507075</v>
      </c>
      <c r="C50">
        <v>-6.1729165854771395E-2</v>
      </c>
      <c r="D50" s="9">
        <f t="shared" si="2"/>
        <v>8876.3614194226957</v>
      </c>
      <c r="E50">
        <v>8345</v>
      </c>
      <c r="F50" s="9">
        <f t="shared" si="3"/>
        <v>531.36141942269569</v>
      </c>
      <c r="G50">
        <f t="shared" si="4"/>
        <v>282344.95805090194</v>
      </c>
    </row>
    <row r="51" spans="1:7" x14ac:dyDescent="0.35">
      <c r="A51">
        <v>27</v>
      </c>
      <c r="B51">
        <v>9.0902071081198219</v>
      </c>
      <c r="C51">
        <v>0.21070496204074729</v>
      </c>
      <c r="D51" s="9">
        <f t="shared" si="2"/>
        <v>8868.0225015464875</v>
      </c>
      <c r="E51">
        <v>10948</v>
      </c>
      <c r="F51" s="9">
        <f t="shared" si="3"/>
        <v>-2079.9774984535125</v>
      </c>
      <c r="G51">
        <f t="shared" si="4"/>
        <v>4326306.3940729313</v>
      </c>
    </row>
    <row r="52" spans="1:7" x14ac:dyDescent="0.35">
      <c r="A52">
        <v>28</v>
      </c>
      <c r="B52">
        <v>9.0892672142889364</v>
      </c>
      <c r="C52">
        <v>0.53695053614272048</v>
      </c>
      <c r="D52" s="9">
        <f t="shared" si="2"/>
        <v>8859.6914176856008</v>
      </c>
      <c r="E52">
        <v>15157</v>
      </c>
      <c r="F52" s="9">
        <f t="shared" si="3"/>
        <v>-6297.3085823143992</v>
      </c>
      <c r="G52">
        <f t="shared" si="4"/>
        <v>39656095.380890585</v>
      </c>
    </row>
    <row r="53" spans="1:7" x14ac:dyDescent="0.35">
      <c r="A53">
        <v>29</v>
      </c>
      <c r="B53">
        <v>9.088327320458049</v>
      </c>
      <c r="C53">
        <v>-1.9550512803652609E-2</v>
      </c>
      <c r="D53" s="9">
        <f t="shared" si="2"/>
        <v>8851.3681604803332</v>
      </c>
      <c r="E53">
        <v>8680</v>
      </c>
      <c r="F53" s="9">
        <f t="shared" si="3"/>
        <v>171.36816048033324</v>
      </c>
      <c r="G53">
        <f t="shared" si="4"/>
        <v>29367.04642641325</v>
      </c>
    </row>
    <row r="54" spans="1:7" x14ac:dyDescent="0.35">
      <c r="A54">
        <v>30</v>
      </c>
      <c r="B54">
        <v>9.0873874266271635</v>
      </c>
      <c r="C54">
        <v>-1.5275173934423236E-2</v>
      </c>
      <c r="D54" s="9">
        <f t="shared" si="2"/>
        <v>8843.0527225779479</v>
      </c>
      <c r="E54">
        <v>8709</v>
      </c>
      <c r="F54" s="9">
        <f t="shared" si="3"/>
        <v>134.05272257794786</v>
      </c>
      <c r="G54">
        <f t="shared" si="4"/>
        <v>17970.132430560254</v>
      </c>
    </row>
    <row r="55" spans="1:7" x14ac:dyDescent="0.35">
      <c r="A55">
        <v>31</v>
      </c>
      <c r="B55">
        <v>9.0864475327962761</v>
      </c>
      <c r="C55">
        <v>-3.5220132477165933E-2</v>
      </c>
      <c r="D55" s="9">
        <f t="shared" si="2"/>
        <v>8834.7450966325541</v>
      </c>
      <c r="E55">
        <v>8529</v>
      </c>
      <c r="F55" s="9">
        <f t="shared" si="3"/>
        <v>305.74509663255412</v>
      </c>
      <c r="G55">
        <f t="shared" si="4"/>
        <v>93480.064114849854</v>
      </c>
    </row>
    <row r="56" spans="1:7" x14ac:dyDescent="0.35">
      <c r="A56">
        <v>32</v>
      </c>
      <c r="B56">
        <v>9.0855076389653906</v>
      </c>
      <c r="C56">
        <v>-0.10357464797851712</v>
      </c>
      <c r="D56" s="9">
        <f t="shared" si="2"/>
        <v>8826.4452753052192</v>
      </c>
      <c r="E56">
        <v>7958</v>
      </c>
      <c r="F56" s="9">
        <f t="shared" si="3"/>
        <v>868.44527530521918</v>
      </c>
      <c r="G56">
        <f t="shared" si="4"/>
        <v>754197.19619995798</v>
      </c>
    </row>
    <row r="57" spans="1:7" x14ac:dyDescent="0.35">
      <c r="A57">
        <v>33</v>
      </c>
      <c r="B57">
        <v>9.0845677451345033</v>
      </c>
      <c r="C57">
        <v>1.7954470219692098E-3</v>
      </c>
      <c r="D57" s="9">
        <f t="shared" si="2"/>
        <v>8818.1532512638478</v>
      </c>
      <c r="E57">
        <v>8834</v>
      </c>
      <c r="F57" s="9">
        <f t="shared" si="3"/>
        <v>-15.846748736152222</v>
      </c>
      <c r="G57">
        <f t="shared" si="4"/>
        <v>251.11944550674204</v>
      </c>
    </row>
    <row r="58" spans="1:7" x14ac:dyDescent="0.35">
      <c r="A58">
        <v>34</v>
      </c>
      <c r="B58">
        <v>9.0836278513036177</v>
      </c>
      <c r="C58">
        <v>-2.0048860722837958E-2</v>
      </c>
      <c r="D58" s="9">
        <f t="shared" si="2"/>
        <v>8809.8690171832932</v>
      </c>
      <c r="E58">
        <v>8635</v>
      </c>
      <c r="F58" s="9">
        <f t="shared" si="3"/>
        <v>174.86901718329318</v>
      </c>
      <c r="G58">
        <f t="shared" si="4"/>
        <v>30579.173170650887</v>
      </c>
    </row>
    <row r="59" spans="1:7" x14ac:dyDescent="0.35">
      <c r="A59">
        <v>35</v>
      </c>
      <c r="B59">
        <v>9.0826879574727304</v>
      </c>
      <c r="C59">
        <v>6.1418133272894693E-4</v>
      </c>
      <c r="D59" s="9">
        <f t="shared" si="2"/>
        <v>8801.5925657452262</v>
      </c>
      <c r="E59">
        <v>8807</v>
      </c>
      <c r="F59" s="9">
        <f t="shared" si="3"/>
        <v>-5.4074342547737615</v>
      </c>
      <c r="G59">
        <f t="shared" si="4"/>
        <v>29.240345219700664</v>
      </c>
    </row>
    <row r="60" spans="1:7" x14ac:dyDescent="0.35">
      <c r="A60">
        <v>36</v>
      </c>
      <c r="B60">
        <v>9.0817480636418448</v>
      </c>
      <c r="C60">
        <v>2.5118899858062704E-2</v>
      </c>
      <c r="D60" s="9">
        <f t="shared" si="2"/>
        <v>8793.3238896382572</v>
      </c>
      <c r="E60">
        <v>9017</v>
      </c>
      <c r="F60" s="9">
        <f t="shared" si="3"/>
        <v>-223.67611036174276</v>
      </c>
      <c r="G60">
        <f t="shared" si="4"/>
        <v>50031.002346558525</v>
      </c>
    </row>
    <row r="61" spans="1:7" x14ac:dyDescent="0.35">
      <c r="A61">
        <v>37</v>
      </c>
      <c r="B61">
        <v>9.0808081698109593</v>
      </c>
      <c r="C61">
        <v>-8.7753539664825908E-2</v>
      </c>
      <c r="D61" s="9">
        <f t="shared" si="2"/>
        <v>8785.0629815578195</v>
      </c>
      <c r="E61">
        <v>8047</v>
      </c>
      <c r="F61" s="9">
        <f t="shared" si="3"/>
        <v>738.06298155781951</v>
      </c>
      <c r="G61">
        <f t="shared" si="4"/>
        <v>544736.96474601817</v>
      </c>
    </row>
    <row r="62" spans="1:7" x14ac:dyDescent="0.35">
      <c r="A62">
        <v>38</v>
      </c>
      <c r="B62">
        <v>9.079868275980072</v>
      </c>
      <c r="C62">
        <v>-0.11940051506012317</v>
      </c>
      <c r="D62" s="9">
        <f t="shared" si="2"/>
        <v>8776.8098342062076</v>
      </c>
      <c r="E62">
        <v>7789</v>
      </c>
      <c r="F62" s="9">
        <f t="shared" si="3"/>
        <v>987.8098342062076</v>
      </c>
      <c r="G62">
        <f t="shared" si="4"/>
        <v>975768.2685544953</v>
      </c>
    </row>
    <row r="63" spans="1:7" x14ac:dyDescent="0.35">
      <c r="A63">
        <v>39</v>
      </c>
      <c r="B63">
        <v>9.0789283821491864</v>
      </c>
      <c r="C63">
        <v>0.12479011351810954</v>
      </c>
      <c r="D63" s="9">
        <f t="shared" si="2"/>
        <v>8768.5644402926155</v>
      </c>
      <c r="E63">
        <v>9934</v>
      </c>
      <c r="F63" s="9">
        <f t="shared" si="3"/>
        <v>-1165.4355597073845</v>
      </c>
      <c r="G63">
        <f t="shared" si="4"/>
        <v>1358240.0438304646</v>
      </c>
    </row>
    <row r="64" spans="1:7" x14ac:dyDescent="0.35">
      <c r="A64">
        <v>40</v>
      </c>
      <c r="B64">
        <v>9.0779884883182991</v>
      </c>
      <c r="C64">
        <v>0.42837408038466585</v>
      </c>
      <c r="D64" s="9">
        <f t="shared" si="2"/>
        <v>8760.326792533031</v>
      </c>
      <c r="E64">
        <v>13445</v>
      </c>
      <c r="F64" s="9">
        <f t="shared" si="3"/>
        <v>-4684.673207466969</v>
      </c>
      <c r="G64">
        <f t="shared" si="4"/>
        <v>21946163.060758859</v>
      </c>
    </row>
    <row r="65" spans="1:7" x14ac:dyDescent="0.35">
      <c r="A65">
        <v>41</v>
      </c>
      <c r="B65">
        <v>9.0770485944874135</v>
      </c>
      <c r="C65">
        <v>-4.0585532522522172E-2</v>
      </c>
      <c r="D65" s="9">
        <f t="shared" si="2"/>
        <v>8752.0968836503398</v>
      </c>
      <c r="E65">
        <v>8404</v>
      </c>
      <c r="F65" s="9">
        <f t="shared" si="3"/>
        <v>348.09688365033981</v>
      </c>
      <c r="G65">
        <f t="shared" si="4"/>
        <v>121171.4404070782</v>
      </c>
    </row>
    <row r="66" spans="1:7" x14ac:dyDescent="0.35">
      <c r="A66">
        <v>42</v>
      </c>
      <c r="B66">
        <v>9.0761087006565262</v>
      </c>
      <c r="C66">
        <v>-7.3038530838262616E-2</v>
      </c>
      <c r="D66" s="9">
        <f t="shared" si="2"/>
        <v>8743.8747063742067</v>
      </c>
      <c r="E66">
        <v>8128</v>
      </c>
      <c r="F66" s="9">
        <f t="shared" si="3"/>
        <v>615.87470637420665</v>
      </c>
      <c r="G66">
        <f t="shared" si="4"/>
        <v>379301.65395151527</v>
      </c>
    </row>
    <row r="67" spans="1:7" x14ac:dyDescent="0.35">
      <c r="A67">
        <v>43</v>
      </c>
      <c r="B67">
        <v>9.0751688068256406</v>
      </c>
      <c r="C67">
        <v>-0.13966009532241941</v>
      </c>
      <c r="D67" s="9">
        <f t="shared" si="2"/>
        <v>8735.6602534411886</v>
      </c>
      <c r="E67">
        <v>7597</v>
      </c>
      <c r="F67" s="9">
        <f t="shared" si="3"/>
        <v>1138.6602534411886</v>
      </c>
      <c r="G67">
        <f t="shared" si="4"/>
        <v>1296547.1727667518</v>
      </c>
    </row>
    <row r="68" spans="1:7" x14ac:dyDescent="0.35">
      <c r="A68">
        <v>44</v>
      </c>
      <c r="B68">
        <v>9.0742289129947533</v>
      </c>
      <c r="C68">
        <v>-0.23061382081080417</v>
      </c>
      <c r="D68" s="9">
        <f t="shared" si="2"/>
        <v>8727.4535175946021</v>
      </c>
      <c r="E68">
        <v>6930</v>
      </c>
      <c r="F68" s="9">
        <f t="shared" si="3"/>
        <v>1797.4535175946021</v>
      </c>
      <c r="G68">
        <f t="shared" si="4"/>
        <v>3230839.1479132087</v>
      </c>
    </row>
    <row r="69" spans="1:7" x14ac:dyDescent="0.35">
      <c r="A69">
        <v>45</v>
      </c>
      <c r="B69">
        <v>9.0732890191638678</v>
      </c>
      <c r="C69">
        <v>-0.1749234122085106</v>
      </c>
      <c r="D69" s="9">
        <f t="shared" si="2"/>
        <v>8719.2544915846429</v>
      </c>
      <c r="E69">
        <v>7320</v>
      </c>
      <c r="F69" s="9">
        <f t="shared" si="3"/>
        <v>1399.2544915846429</v>
      </c>
      <c r="G69">
        <f t="shared" si="4"/>
        <v>1957913.1322197975</v>
      </c>
    </row>
    <row r="70" spans="1:7" x14ac:dyDescent="0.35">
      <c r="A70">
        <v>46</v>
      </c>
      <c r="B70">
        <v>9.0723491253329822</v>
      </c>
      <c r="C70">
        <v>-0.14000455621915897</v>
      </c>
      <c r="D70" s="9">
        <f t="shared" si="2"/>
        <v>8711.0631681682717</v>
      </c>
      <c r="E70">
        <v>7573</v>
      </c>
      <c r="F70" s="9">
        <f t="shared" si="3"/>
        <v>1138.0631681682717</v>
      </c>
      <c r="G70">
        <f t="shared" si="4"/>
        <v>1295187.7747412038</v>
      </c>
    </row>
    <row r="71" spans="1:7" x14ac:dyDescent="0.35">
      <c r="A71">
        <v>47</v>
      </c>
      <c r="B71">
        <v>9.0714092315020949</v>
      </c>
      <c r="C71">
        <v>-0.14303397164846388</v>
      </c>
      <c r="D71" s="9">
        <f t="shared" si="2"/>
        <v>8702.8795401092557</v>
      </c>
      <c r="E71">
        <v>7543</v>
      </c>
      <c r="F71" s="9">
        <f t="shared" si="3"/>
        <v>1159.8795401092557</v>
      </c>
      <c r="G71">
        <f t="shared" si="4"/>
        <v>1345320.5475640586</v>
      </c>
    </row>
    <row r="72" spans="1:7" x14ac:dyDescent="0.35">
      <c r="A72">
        <v>48</v>
      </c>
      <c r="B72">
        <v>9.0704693376712093</v>
      </c>
      <c r="C72">
        <v>-0.10449615346086283</v>
      </c>
      <c r="D72" s="9">
        <f t="shared" si="2"/>
        <v>8694.7036001782035</v>
      </c>
      <c r="E72">
        <v>7832</v>
      </c>
      <c r="F72" s="9">
        <f t="shared" si="3"/>
        <v>862.70360017820349</v>
      </c>
      <c r="G72">
        <f t="shared" si="4"/>
        <v>744257.50176043354</v>
      </c>
    </row>
    <row r="73" spans="1:7" x14ac:dyDescent="0.35">
      <c r="A73">
        <v>49</v>
      </c>
      <c r="B73">
        <v>9.069529443840322</v>
      </c>
      <c r="C73">
        <v>-0.18104859611750612</v>
      </c>
      <c r="D73" s="9">
        <f t="shared" si="2"/>
        <v>8686.5353411524575</v>
      </c>
      <c r="E73">
        <v>7248</v>
      </c>
      <c r="F73" s="9">
        <f t="shared" si="3"/>
        <v>1438.5353411524575</v>
      </c>
      <c r="G73">
        <f t="shared" si="4"/>
        <v>2069383.9277446172</v>
      </c>
    </row>
    <row r="74" spans="1:7" x14ac:dyDescent="0.35">
      <c r="A74">
        <v>50</v>
      </c>
      <c r="B74">
        <v>9.0685895500094365</v>
      </c>
      <c r="C74">
        <v>-0.20454955297344668</v>
      </c>
      <c r="D74" s="9">
        <f t="shared" si="2"/>
        <v>8678.3747558162013</v>
      </c>
      <c r="E74">
        <v>7073</v>
      </c>
      <c r="F74" s="9">
        <f t="shared" si="3"/>
        <v>1605.3747558162013</v>
      </c>
      <c r="G74">
        <f t="shared" si="4"/>
        <v>2577228.106611928</v>
      </c>
    </row>
    <row r="75" spans="1:7" x14ac:dyDescent="0.35">
      <c r="A75">
        <v>51</v>
      </c>
      <c r="B75">
        <v>9.0676496561785491</v>
      </c>
      <c r="C75">
        <v>8.4107758365336238E-2</v>
      </c>
      <c r="D75" s="9">
        <f t="shared" si="2"/>
        <v>8670.2218369603397</v>
      </c>
      <c r="E75">
        <v>9431</v>
      </c>
      <c r="F75" s="9">
        <f t="shared" si="3"/>
        <v>-760.77816303966028</v>
      </c>
      <c r="G75">
        <f t="shared" si="4"/>
        <v>578783.41335799987</v>
      </c>
    </row>
    <row r="76" spans="1:7" x14ac:dyDescent="0.35">
      <c r="A76">
        <v>52</v>
      </c>
      <c r="B76">
        <v>9.0667097623476636</v>
      </c>
      <c r="C76">
        <v>0.39205196812699761</v>
      </c>
      <c r="D76" s="9">
        <f t="shared" si="2"/>
        <v>8662.0765773826133</v>
      </c>
      <c r="E76">
        <v>12820</v>
      </c>
      <c r="F76" s="9">
        <f t="shared" si="3"/>
        <v>-4157.9234226173867</v>
      </c>
      <c r="G76">
        <f t="shared" si="4"/>
        <v>17288327.188350283</v>
      </c>
    </row>
    <row r="77" spans="1:7" x14ac:dyDescent="0.35">
      <c r="A77">
        <v>53</v>
      </c>
      <c r="B77">
        <v>9.0657698685167762</v>
      </c>
      <c r="C77">
        <v>-0.12474788497541667</v>
      </c>
      <c r="D77" s="9">
        <f t="shared" si="2"/>
        <v>8653.938969887462</v>
      </c>
      <c r="E77">
        <v>7639</v>
      </c>
      <c r="F77" s="9">
        <f t="shared" si="3"/>
        <v>1014.938969887462</v>
      </c>
      <c r="G77">
        <f t="shared" si="4"/>
        <v>1030101.1125962225</v>
      </c>
    </row>
    <row r="78" spans="1:7" x14ac:dyDescent="0.35">
      <c r="A78">
        <v>54</v>
      </c>
      <c r="B78">
        <v>9.0648299746858907</v>
      </c>
      <c r="C78">
        <v>-9.6051739547935E-2</v>
      </c>
      <c r="D78" s="9">
        <f t="shared" si="2"/>
        <v>8645.8090072861542</v>
      </c>
      <c r="E78">
        <v>7854</v>
      </c>
      <c r="F78" s="9">
        <f t="shared" si="3"/>
        <v>791.80900728615416</v>
      </c>
      <c r="G78">
        <f t="shared" si="4"/>
        <v>626961.50401948497</v>
      </c>
    </row>
    <row r="79" spans="1:7" x14ac:dyDescent="0.35">
      <c r="A79">
        <v>55</v>
      </c>
      <c r="B79">
        <v>9.0638900808550051</v>
      </c>
      <c r="C79">
        <v>-0.10547861162478611</v>
      </c>
      <c r="D79" s="9">
        <f t="shared" si="2"/>
        <v>8637.6866823966575</v>
      </c>
      <c r="E79">
        <v>7773</v>
      </c>
      <c r="F79" s="9">
        <f t="shared" si="3"/>
        <v>864.68668239665749</v>
      </c>
      <c r="G79">
        <f t="shared" si="4"/>
        <v>747683.05871413799</v>
      </c>
    </row>
    <row r="80" spans="1:7" x14ac:dyDescent="0.35">
      <c r="A80">
        <v>56</v>
      </c>
      <c r="B80">
        <v>9.0629501870241178</v>
      </c>
      <c r="C80">
        <v>-0.18640563646573938</v>
      </c>
      <c r="D80" s="9">
        <f t="shared" si="2"/>
        <v>8629.5719880436936</v>
      </c>
      <c r="E80">
        <v>7162</v>
      </c>
      <c r="F80" s="9">
        <f t="shared" si="3"/>
        <v>1467.5719880436936</v>
      </c>
      <c r="G80">
        <f t="shared" si="4"/>
        <v>2153767.5400905195</v>
      </c>
    </row>
    <row r="81" spans="1:7" x14ac:dyDescent="0.35">
      <c r="A81">
        <v>57</v>
      </c>
      <c r="B81">
        <v>9.0620102931932323</v>
      </c>
      <c r="C81">
        <v>-0.12439770188701971</v>
      </c>
      <c r="D81" s="9">
        <f t="shared" si="2"/>
        <v>8621.4649170587672</v>
      </c>
      <c r="E81">
        <v>7613</v>
      </c>
      <c r="F81" s="9">
        <f t="shared" si="3"/>
        <v>1008.4649170587672</v>
      </c>
      <c r="G81">
        <f t="shared" si="4"/>
        <v>1017001.4889383463</v>
      </c>
    </row>
    <row r="82" spans="1:7" x14ac:dyDescent="0.35">
      <c r="A82">
        <v>58</v>
      </c>
      <c r="B82">
        <v>9.0610703993623449</v>
      </c>
      <c r="C82">
        <v>-7.7128871421043854E-2</v>
      </c>
      <c r="D82" s="9">
        <f t="shared" si="2"/>
        <v>8613.3654622800568</v>
      </c>
      <c r="E82">
        <v>7974</v>
      </c>
      <c r="F82" s="9">
        <f t="shared" si="3"/>
        <v>639.36546228005682</v>
      </c>
      <c r="G82">
        <f t="shared" si="4"/>
        <v>408788.19435659074</v>
      </c>
    </row>
    <row r="83" spans="1:7" x14ac:dyDescent="0.35">
      <c r="A83">
        <v>59</v>
      </c>
      <c r="B83">
        <v>9.0601305055314594</v>
      </c>
      <c r="C83">
        <v>-7.7946226693031306E-2</v>
      </c>
      <c r="D83" s="9">
        <f t="shared" si="2"/>
        <v>8605.2736165525312</v>
      </c>
      <c r="E83">
        <v>7960</v>
      </c>
      <c r="F83" s="9">
        <f t="shared" si="3"/>
        <v>645.27361655253117</v>
      </c>
      <c r="G83">
        <f t="shared" si="4"/>
        <v>416378.04021878302</v>
      </c>
    </row>
    <row r="84" spans="1:7" x14ac:dyDescent="0.35">
      <c r="A84">
        <v>60</v>
      </c>
      <c r="B84">
        <v>9.059190611700572</v>
      </c>
      <c r="C84">
        <v>-5.5013771003915579E-2</v>
      </c>
      <c r="D84" s="9">
        <f t="shared" si="2"/>
        <v>8597.1893727278202</v>
      </c>
      <c r="E84">
        <v>8137</v>
      </c>
      <c r="F84" s="9">
        <f t="shared" si="3"/>
        <v>460.18937272782023</v>
      </c>
      <c r="G84">
        <f t="shared" si="4"/>
        <v>211774.25877162465</v>
      </c>
    </row>
    <row r="85" spans="1:7" x14ac:dyDescent="0.35">
      <c r="A85">
        <v>61</v>
      </c>
      <c r="B85">
        <v>9.0582507178696865</v>
      </c>
      <c r="C85">
        <v>-0.11526705188403952</v>
      </c>
      <c r="D85" s="9">
        <f t="shared" si="2"/>
        <v>8589.1127236643297</v>
      </c>
      <c r="E85">
        <v>7654</v>
      </c>
      <c r="F85" s="9">
        <f t="shared" si="3"/>
        <v>935.11272366432968</v>
      </c>
      <c r="G85">
        <f t="shared" si="4"/>
        <v>874435.80595892097</v>
      </c>
    </row>
    <row r="86" spans="1:7" x14ac:dyDescent="0.35">
      <c r="A86">
        <v>62</v>
      </c>
      <c r="B86">
        <v>9.0573108240387992</v>
      </c>
      <c r="C86">
        <v>-0.15853546497772975</v>
      </c>
      <c r="D86" s="9">
        <f t="shared" si="2"/>
        <v>8581.0436622271118</v>
      </c>
      <c r="E86">
        <v>7323</v>
      </c>
      <c r="F86" s="9">
        <f t="shared" si="3"/>
        <v>1258.0436622271118</v>
      </c>
      <c r="G86">
        <f t="shared" si="4"/>
        <v>1582673.8560698032</v>
      </c>
    </row>
    <row r="87" spans="1:7" x14ac:dyDescent="0.35">
      <c r="A87">
        <v>63</v>
      </c>
      <c r="B87">
        <v>9.0563709302079136</v>
      </c>
      <c r="C87">
        <v>0.10109595216120049</v>
      </c>
      <c r="D87" s="9">
        <f t="shared" si="2"/>
        <v>8572.9821812879873</v>
      </c>
      <c r="E87">
        <v>9485</v>
      </c>
      <c r="F87" s="9">
        <f t="shared" si="3"/>
        <v>-912.01781871201274</v>
      </c>
      <c r="G87">
        <f t="shared" si="4"/>
        <v>831776.50164821779</v>
      </c>
    </row>
    <row r="88" spans="1:7" x14ac:dyDescent="0.35">
      <c r="A88">
        <v>64</v>
      </c>
      <c r="B88">
        <v>9.0554310363770263</v>
      </c>
      <c r="C88">
        <v>0.41842678105163955</v>
      </c>
      <c r="D88" s="9">
        <f t="shared" si="2"/>
        <v>8564.9282737254052</v>
      </c>
      <c r="E88">
        <v>13015</v>
      </c>
      <c r="F88" s="9">
        <f t="shared" si="3"/>
        <v>-4450.0717262745948</v>
      </c>
      <c r="G88">
        <f t="shared" si="4"/>
        <v>19803138.368988551</v>
      </c>
    </row>
    <row r="89" spans="1:7" x14ac:dyDescent="0.35">
      <c r="A89">
        <v>65</v>
      </c>
      <c r="B89">
        <v>9.0544911425461407</v>
      </c>
      <c r="C89">
        <v>-0.12056325076350838</v>
      </c>
      <c r="D89" s="9">
        <f t="shared" si="2"/>
        <v>8556.8819324245742</v>
      </c>
      <c r="E89">
        <v>7585</v>
      </c>
      <c r="F89" s="9">
        <f t="shared" si="3"/>
        <v>971.88193242457419</v>
      </c>
      <c r="G89">
        <f t="shared" si="4"/>
        <v>944554.49057332461</v>
      </c>
    </row>
    <row r="90" spans="1:7" x14ac:dyDescent="0.35">
      <c r="A90">
        <v>66</v>
      </c>
      <c r="B90">
        <v>9.0535512487152552</v>
      </c>
      <c r="C90">
        <v>-9.3211882223164011E-2</v>
      </c>
      <c r="D90" s="9">
        <f t="shared" ref="D90:D153" si="5">EXP(B90)</f>
        <v>8548.8431502773346</v>
      </c>
      <c r="E90">
        <v>7788</v>
      </c>
      <c r="F90" s="9">
        <f t="shared" ref="F90:F153" si="6">D90-E90</f>
        <v>760.84315027733464</v>
      </c>
      <c r="G90">
        <f t="shared" ref="G90:G153" si="7">F90*F90</f>
        <v>578882.29932393879</v>
      </c>
    </row>
    <row r="91" spans="1:7" x14ac:dyDescent="0.35">
      <c r="A91">
        <v>67</v>
      </c>
      <c r="B91">
        <v>9.0526113548843679</v>
      </c>
      <c r="C91">
        <v>-4.1087842231336325E-2</v>
      </c>
      <c r="D91" s="9">
        <f t="shared" si="5"/>
        <v>8540.8119201822083</v>
      </c>
      <c r="E91">
        <v>8197</v>
      </c>
      <c r="F91" s="9">
        <f t="shared" si="6"/>
        <v>343.81192018220827</v>
      </c>
      <c r="G91">
        <f t="shared" si="7"/>
        <v>118206.63645937714</v>
      </c>
    </row>
    <row r="92" spans="1:7" x14ac:dyDescent="0.35">
      <c r="A92">
        <v>68</v>
      </c>
      <c r="B92">
        <v>9.0516714610534823</v>
      </c>
      <c r="C92">
        <v>-0.15125877047639946</v>
      </c>
      <c r="D92" s="9">
        <f t="shared" si="5"/>
        <v>8532.7882350444343</v>
      </c>
      <c r="E92">
        <v>7335</v>
      </c>
      <c r="F92" s="9">
        <f t="shared" si="6"/>
        <v>1197.7882350444343</v>
      </c>
      <c r="G92">
        <f t="shared" si="7"/>
        <v>1434696.6560108608</v>
      </c>
    </row>
    <row r="93" spans="1:7" x14ac:dyDescent="0.35">
      <c r="A93">
        <v>69</v>
      </c>
      <c r="B93">
        <v>9.050731567222595</v>
      </c>
      <c r="C93">
        <v>-0.11154396574698211</v>
      </c>
      <c r="D93" s="9">
        <f t="shared" si="5"/>
        <v>8524.7720877758529</v>
      </c>
      <c r="E93">
        <v>7625</v>
      </c>
      <c r="F93" s="9">
        <f t="shared" si="6"/>
        <v>899.77208777585292</v>
      </c>
      <c r="G93">
        <f t="shared" si="7"/>
        <v>809589.80994051718</v>
      </c>
    </row>
    <row r="94" spans="1:7" x14ac:dyDescent="0.35">
      <c r="A94">
        <v>70</v>
      </c>
      <c r="B94">
        <v>9.0497916733917094</v>
      </c>
      <c r="C94">
        <v>-7.8470201888027447E-2</v>
      </c>
      <c r="D94" s="9">
        <f t="shared" si="5"/>
        <v>8516.7634712950257</v>
      </c>
      <c r="E94">
        <v>7874</v>
      </c>
      <c r="F94" s="9">
        <f t="shared" si="6"/>
        <v>642.76347129502574</v>
      </c>
      <c r="G94">
        <f t="shared" si="7"/>
        <v>413144.88003123138</v>
      </c>
    </row>
    <row r="95" spans="1:7" x14ac:dyDescent="0.35">
      <c r="A95">
        <v>71</v>
      </c>
      <c r="B95">
        <v>9.0488517795608221</v>
      </c>
      <c r="C95">
        <v>-5.7289501389208297E-2</v>
      </c>
      <c r="D95" s="9">
        <f t="shared" si="5"/>
        <v>8508.7623785271098</v>
      </c>
      <c r="E95">
        <v>8035</v>
      </c>
      <c r="F95" s="9">
        <f t="shared" si="6"/>
        <v>473.76237852710983</v>
      </c>
      <c r="G95">
        <f t="shared" si="7"/>
        <v>224450.79130766451</v>
      </c>
    </row>
    <row r="96" spans="1:7" x14ac:dyDescent="0.35">
      <c r="A96">
        <v>72</v>
      </c>
      <c r="B96">
        <v>9.0479118857299365</v>
      </c>
      <c r="C96">
        <v>-4.8074331296668049E-3</v>
      </c>
      <c r="D96" s="9">
        <f t="shared" si="5"/>
        <v>8500.7688024039653</v>
      </c>
      <c r="E96">
        <v>8460</v>
      </c>
      <c r="F96" s="9">
        <f t="shared" si="6"/>
        <v>40.76880240396531</v>
      </c>
      <c r="G96">
        <f t="shared" si="7"/>
        <v>1662.0952494535677</v>
      </c>
    </row>
    <row r="97" spans="1:7" x14ac:dyDescent="0.35">
      <c r="A97">
        <v>73</v>
      </c>
      <c r="B97">
        <v>9.0469719918990492</v>
      </c>
      <c r="C97">
        <v>-8.8817856689807684E-2</v>
      </c>
      <c r="D97" s="9">
        <f t="shared" si="5"/>
        <v>8492.7827358640297</v>
      </c>
      <c r="E97">
        <v>7771</v>
      </c>
      <c r="F97" s="9">
        <f t="shared" si="6"/>
        <v>721.78273586402975</v>
      </c>
      <c r="G97">
        <f t="shared" si="7"/>
        <v>520970.31779136375</v>
      </c>
    </row>
    <row r="98" spans="1:7" x14ac:dyDescent="0.35">
      <c r="A98">
        <v>74</v>
      </c>
      <c r="B98">
        <v>9.0460320980681637</v>
      </c>
      <c r="C98">
        <v>-7.166725622156811E-2</v>
      </c>
      <c r="D98" s="9">
        <f t="shared" si="5"/>
        <v>8484.8041718524437</v>
      </c>
      <c r="E98">
        <v>7898</v>
      </c>
      <c r="F98" s="9">
        <f t="shared" si="6"/>
        <v>586.80417185244369</v>
      </c>
      <c r="G98">
        <f t="shared" si="7"/>
        <v>344339.13610343228</v>
      </c>
    </row>
    <row r="99" spans="1:7" x14ac:dyDescent="0.35">
      <c r="A99">
        <v>75</v>
      </c>
      <c r="B99">
        <v>9.0450922042372781</v>
      </c>
      <c r="C99">
        <v>0.1843642849311351</v>
      </c>
      <c r="D99" s="9">
        <f t="shared" si="5"/>
        <v>8476.8331033209197</v>
      </c>
      <c r="E99">
        <v>10193</v>
      </c>
      <c r="F99" s="9">
        <f t="shared" si="6"/>
        <v>-1716.1668966790803</v>
      </c>
      <c r="G99">
        <f t="shared" si="7"/>
        <v>2945228.8172571049</v>
      </c>
    </row>
    <row r="100" spans="1:7" x14ac:dyDescent="0.35">
      <c r="A100">
        <v>76</v>
      </c>
      <c r="B100">
        <v>9.0441523104063908</v>
      </c>
      <c r="C100">
        <v>0.44510684835141667</v>
      </c>
      <c r="D100" s="9">
        <f t="shared" si="5"/>
        <v>8468.8695232278005</v>
      </c>
      <c r="E100">
        <v>13217</v>
      </c>
      <c r="F100" s="9">
        <f t="shared" si="6"/>
        <v>-4748.1304767721995</v>
      </c>
      <c r="G100">
        <f t="shared" si="7"/>
        <v>22544743.024452996</v>
      </c>
    </row>
    <row r="101" spans="1:7" x14ac:dyDescent="0.35">
      <c r="A101">
        <v>77</v>
      </c>
      <c r="B101">
        <v>9.0432124165755052</v>
      </c>
      <c r="C101">
        <v>-7.7239232365158728E-2</v>
      </c>
      <c r="D101" s="9">
        <f t="shared" si="5"/>
        <v>8460.9134245380828</v>
      </c>
      <c r="E101">
        <v>7832</v>
      </c>
      <c r="F101" s="9">
        <f t="shared" si="6"/>
        <v>628.91342453808284</v>
      </c>
      <c r="G101">
        <f t="shared" si="7"/>
        <v>395532.09556421882</v>
      </c>
    </row>
    <row r="102" spans="1:7" x14ac:dyDescent="0.35">
      <c r="A102">
        <v>78</v>
      </c>
      <c r="B102">
        <v>9.0422725227446179</v>
      </c>
      <c r="C102">
        <v>-2.3577035023274462E-2</v>
      </c>
      <c r="D102" s="9">
        <f t="shared" si="5"/>
        <v>8452.9648002233189</v>
      </c>
      <c r="E102">
        <v>8256</v>
      </c>
      <c r="F102" s="9">
        <f t="shared" si="6"/>
        <v>196.96480022331889</v>
      </c>
      <c r="G102">
        <f t="shared" si="7"/>
        <v>38795.13252701192</v>
      </c>
    </row>
    <row r="103" spans="1:7" x14ac:dyDescent="0.35">
      <c r="A103">
        <v>79</v>
      </c>
      <c r="B103">
        <v>9.0413326289137323</v>
      </c>
      <c r="C103">
        <v>7.3120040621521554E-3</v>
      </c>
      <c r="D103" s="9">
        <f t="shared" si="5"/>
        <v>8445.0236432617166</v>
      </c>
      <c r="E103">
        <v>8507</v>
      </c>
      <c r="F103" s="9">
        <f t="shared" si="6"/>
        <v>-61.976356738283357</v>
      </c>
      <c r="G103">
        <f t="shared" si="7"/>
        <v>3841.0687945509608</v>
      </c>
    </row>
    <row r="104" spans="1:7" x14ac:dyDescent="0.35">
      <c r="A104">
        <v>80</v>
      </c>
      <c r="B104">
        <v>9.040392735082845</v>
      </c>
      <c r="C104">
        <v>-0.15287813769402447</v>
      </c>
      <c r="D104" s="9">
        <f t="shared" si="5"/>
        <v>8437.089946638027</v>
      </c>
      <c r="E104">
        <v>7241</v>
      </c>
      <c r="F104" s="9">
        <f t="shared" si="6"/>
        <v>1196.089946638027</v>
      </c>
      <c r="G104">
        <f t="shared" si="7"/>
        <v>1430631.1604485582</v>
      </c>
    </row>
    <row r="105" spans="1:7" x14ac:dyDescent="0.35">
      <c r="A105">
        <v>81</v>
      </c>
      <c r="B105">
        <v>9.0394528412519595</v>
      </c>
      <c r="C105">
        <v>-5.7896900480072233E-2</v>
      </c>
      <c r="D105" s="9">
        <f t="shared" si="5"/>
        <v>8429.1637033436455</v>
      </c>
      <c r="E105">
        <v>7955</v>
      </c>
      <c r="F105" s="9">
        <f t="shared" si="6"/>
        <v>474.16370334364547</v>
      </c>
      <c r="G105">
        <f t="shared" si="7"/>
        <v>224831.21756856062</v>
      </c>
    </row>
    <row r="106" spans="1:7" x14ac:dyDescent="0.35">
      <c r="A106">
        <v>82</v>
      </c>
      <c r="B106">
        <v>9.0385129474210721</v>
      </c>
      <c r="C106">
        <v>-5.0191759097389266E-2</v>
      </c>
      <c r="D106" s="9">
        <f t="shared" si="5"/>
        <v>8421.244906376498</v>
      </c>
      <c r="E106">
        <v>8009</v>
      </c>
      <c r="F106" s="9">
        <f t="shared" si="6"/>
        <v>412.24490637649797</v>
      </c>
      <c r="G106">
        <f t="shared" si="7"/>
        <v>169945.86283336757</v>
      </c>
    </row>
    <row r="107" spans="1:7" x14ac:dyDescent="0.35">
      <c r="A107">
        <v>83</v>
      </c>
      <c r="B107">
        <v>9.0375730535901866</v>
      </c>
      <c r="C107">
        <v>-2.690387674307182E-2</v>
      </c>
      <c r="D107" s="9">
        <f t="shared" si="5"/>
        <v>8413.3335487411441</v>
      </c>
      <c r="E107">
        <v>8190</v>
      </c>
      <c r="F107" s="9">
        <f t="shared" si="6"/>
        <v>223.33354874114411</v>
      </c>
      <c r="G107">
        <f t="shared" si="7"/>
        <v>49877.873993312991</v>
      </c>
    </row>
    <row r="108" spans="1:7" x14ac:dyDescent="0.35">
      <c r="A108">
        <v>84</v>
      </c>
      <c r="B108">
        <v>9.036633159759301</v>
      </c>
      <c r="C108">
        <v>8.1247714272034699E-3</v>
      </c>
      <c r="D108" s="9">
        <f t="shared" si="5"/>
        <v>8405.4296234486719</v>
      </c>
      <c r="E108">
        <v>8474</v>
      </c>
      <c r="F108" s="9">
        <f t="shared" si="6"/>
        <v>-68.570376551328081</v>
      </c>
      <c r="G108">
        <f t="shared" si="7"/>
        <v>4701.8965403909242</v>
      </c>
    </row>
    <row r="109" spans="1:7" x14ac:dyDescent="0.35">
      <c r="A109">
        <v>85</v>
      </c>
      <c r="B109">
        <v>9.0356932659284137</v>
      </c>
      <c r="C109">
        <v>-7.0486463158056623E-2</v>
      </c>
      <c r="D109" s="9">
        <f t="shared" si="5"/>
        <v>8397.5331235167359</v>
      </c>
      <c r="E109">
        <v>7826</v>
      </c>
      <c r="F109" s="9">
        <f t="shared" si="6"/>
        <v>571.53312351673594</v>
      </c>
      <c r="G109">
        <f t="shared" si="7"/>
        <v>326650.11127679655</v>
      </c>
    </row>
    <row r="110" spans="1:7" x14ac:dyDescent="0.35">
      <c r="A110">
        <v>86</v>
      </c>
      <c r="B110">
        <v>9.0347533720975282</v>
      </c>
      <c r="C110">
        <v>-9.137783098440444E-2</v>
      </c>
      <c r="D110" s="9">
        <f t="shared" si="5"/>
        <v>8389.6440419695919</v>
      </c>
      <c r="E110">
        <v>7657</v>
      </c>
      <c r="F110" s="9">
        <f t="shared" si="6"/>
        <v>732.64404196959185</v>
      </c>
      <c r="G110">
        <f t="shared" si="7"/>
        <v>536767.29223354103</v>
      </c>
    </row>
    <row r="111" spans="1:7" x14ac:dyDescent="0.35">
      <c r="A111">
        <v>87</v>
      </c>
      <c r="B111">
        <v>9.0338134782666408</v>
      </c>
      <c r="C111">
        <v>0.21584375608649253</v>
      </c>
      <c r="D111" s="9">
        <f t="shared" si="5"/>
        <v>8381.7623718379928</v>
      </c>
      <c r="E111">
        <v>10401</v>
      </c>
      <c r="F111" s="9">
        <f t="shared" si="6"/>
        <v>-2019.2376281620072</v>
      </c>
      <c r="G111">
        <f t="shared" si="7"/>
        <v>4077320.5989853288</v>
      </c>
    </row>
    <row r="112" spans="1:7" x14ac:dyDescent="0.35">
      <c r="A112">
        <v>88</v>
      </c>
      <c r="B112">
        <v>9.0328735844357553</v>
      </c>
      <c r="C112">
        <v>0.48008673235641552</v>
      </c>
      <c r="D112" s="9">
        <f t="shared" si="5"/>
        <v>8373.8881061592983</v>
      </c>
      <c r="E112">
        <v>13534</v>
      </c>
      <c r="F112" s="9">
        <f t="shared" si="6"/>
        <v>-5160.1118938407017</v>
      </c>
      <c r="G112">
        <f t="shared" si="7"/>
        <v>26626754.756956272</v>
      </c>
    </row>
    <row r="113" spans="1:7" x14ac:dyDescent="0.35">
      <c r="A113">
        <v>89</v>
      </c>
      <c r="B113">
        <v>9.0319336906048679</v>
      </c>
      <c r="C113">
        <v>-1.9922313568455863E-2</v>
      </c>
      <c r="D113" s="9">
        <f t="shared" si="5"/>
        <v>8366.0212379773475</v>
      </c>
      <c r="E113">
        <v>8201</v>
      </c>
      <c r="F113" s="9">
        <f t="shared" si="6"/>
        <v>165.02123797734748</v>
      </c>
      <c r="G113">
        <f t="shared" si="7"/>
        <v>27232.00898357635</v>
      </c>
    </row>
    <row r="114" spans="1:7" x14ac:dyDescent="0.35">
      <c r="A114">
        <v>90</v>
      </c>
      <c r="B114">
        <v>9.0309937967739824</v>
      </c>
      <c r="C114">
        <v>-6.1399849349115243E-3</v>
      </c>
      <c r="D114" s="9">
        <f t="shared" si="5"/>
        <v>8358.1617603425766</v>
      </c>
      <c r="E114">
        <v>8307</v>
      </c>
      <c r="F114" s="9">
        <f t="shared" si="6"/>
        <v>51.161760342576599</v>
      </c>
      <c r="G114">
        <f t="shared" si="7"/>
        <v>2617.5257213512436</v>
      </c>
    </row>
    <row r="115" spans="1:7" x14ac:dyDescent="0.35">
      <c r="A115">
        <v>91</v>
      </c>
      <c r="B115">
        <v>9.0300539029430951</v>
      </c>
      <c r="C115">
        <v>-7.5590626248711601E-4</v>
      </c>
      <c r="D115" s="9">
        <f t="shared" si="5"/>
        <v>8350.3096663118868</v>
      </c>
      <c r="E115">
        <v>8344</v>
      </c>
      <c r="F115" s="9">
        <f t="shared" si="6"/>
        <v>6.3096663118867582</v>
      </c>
      <c r="G115">
        <f t="shared" si="7"/>
        <v>39.811888967358648</v>
      </c>
    </row>
    <row r="116" spans="1:7" x14ac:dyDescent="0.35">
      <c r="A116">
        <v>92</v>
      </c>
      <c r="B116">
        <v>9.0291140091122095</v>
      </c>
      <c r="C116">
        <v>-0.11704491114207549</v>
      </c>
      <c r="D116" s="9">
        <f t="shared" si="5"/>
        <v>8342.4649489487656</v>
      </c>
      <c r="E116">
        <v>7421</v>
      </c>
      <c r="F116" s="9">
        <f t="shared" si="6"/>
        <v>921.4649489487656</v>
      </c>
      <c r="G116">
        <f t="shared" si="7"/>
        <v>849097.65214115113</v>
      </c>
    </row>
    <row r="117" spans="1:7" x14ac:dyDescent="0.35">
      <c r="A117">
        <v>93</v>
      </c>
      <c r="B117">
        <v>9.028174115281324</v>
      </c>
      <c r="C117">
        <v>-4.4985316016889598E-2</v>
      </c>
      <c r="D117" s="9">
        <f t="shared" si="5"/>
        <v>8334.6276013231709</v>
      </c>
      <c r="E117">
        <v>7968</v>
      </c>
      <c r="F117" s="9">
        <f t="shared" si="6"/>
        <v>366.62760132317089</v>
      </c>
      <c r="G117">
        <f t="shared" si="7"/>
        <v>134415.79805198195</v>
      </c>
    </row>
    <row r="118" spans="1:7" x14ac:dyDescent="0.35">
      <c r="A118">
        <v>94</v>
      </c>
      <c r="B118">
        <v>9.0272342214504366</v>
      </c>
      <c r="C118">
        <v>-4.5803995682801357E-2</v>
      </c>
      <c r="D118" s="9">
        <f t="shared" si="5"/>
        <v>8326.7976165115724</v>
      </c>
      <c r="E118">
        <v>7954</v>
      </c>
      <c r="F118" s="9">
        <f t="shared" si="6"/>
        <v>372.79761651157241</v>
      </c>
      <c r="G118">
        <f t="shared" si="7"/>
        <v>138978.06287670942</v>
      </c>
    </row>
    <row r="119" spans="1:7" x14ac:dyDescent="0.35">
      <c r="A119">
        <v>95</v>
      </c>
      <c r="B119">
        <v>9.0262943276195511</v>
      </c>
      <c r="C119">
        <v>-1.9417436190751758E-2</v>
      </c>
      <c r="D119" s="9">
        <f t="shared" si="5"/>
        <v>8318.9749875969846</v>
      </c>
      <c r="E119">
        <v>8159</v>
      </c>
      <c r="F119" s="9">
        <f t="shared" si="6"/>
        <v>159.97498759698465</v>
      </c>
      <c r="G119">
        <f t="shared" si="7"/>
        <v>25591.996656655392</v>
      </c>
    </row>
    <row r="120" spans="1:7" x14ac:dyDescent="0.35">
      <c r="A120">
        <v>96</v>
      </c>
      <c r="B120">
        <v>9.0253544337886638</v>
      </c>
      <c r="C120">
        <v>2.3642787778756613E-2</v>
      </c>
      <c r="D120" s="9">
        <f t="shared" si="5"/>
        <v>8311.1597076688686</v>
      </c>
      <c r="E120">
        <v>8510</v>
      </c>
      <c r="F120" s="9">
        <f t="shared" si="6"/>
        <v>-198.84029233113142</v>
      </c>
      <c r="G120">
        <f t="shared" si="7"/>
        <v>39537.461854329798</v>
      </c>
    </row>
    <row r="121" spans="1:7" x14ac:dyDescent="0.35">
      <c r="A121">
        <v>97</v>
      </c>
      <c r="B121">
        <v>9.0244145399577782</v>
      </c>
      <c r="C121">
        <v>-4.1979036397515657E-2</v>
      </c>
      <c r="D121" s="9">
        <f t="shared" si="5"/>
        <v>8303.3517698232263</v>
      </c>
      <c r="E121">
        <v>7962</v>
      </c>
      <c r="F121" s="9">
        <f t="shared" si="6"/>
        <v>341.35176982322628</v>
      </c>
      <c r="G121">
        <f t="shared" si="7"/>
        <v>116521.03076144886</v>
      </c>
    </row>
    <row r="122" spans="1:7" x14ac:dyDescent="0.35">
      <c r="A122">
        <v>98</v>
      </c>
      <c r="B122">
        <v>9.0234746461268909</v>
      </c>
      <c r="C122">
        <v>-1.7946868780194691E-2</v>
      </c>
      <c r="D122" s="9">
        <f t="shared" si="5"/>
        <v>8295.5511671624954</v>
      </c>
      <c r="E122">
        <v>8148</v>
      </c>
      <c r="F122" s="9">
        <f t="shared" si="6"/>
        <v>147.5511671624954</v>
      </c>
      <c r="G122">
        <f t="shared" si="7"/>
        <v>21771.346931014661</v>
      </c>
    </row>
    <row r="123" spans="1:7" x14ac:dyDescent="0.35">
      <c r="A123">
        <v>99</v>
      </c>
      <c r="B123">
        <v>9.0225347522960053</v>
      </c>
      <c r="C123">
        <v>0.23764285452734946</v>
      </c>
      <c r="D123" s="9">
        <f t="shared" si="5"/>
        <v>8287.7578927956492</v>
      </c>
      <c r="E123">
        <v>10511</v>
      </c>
      <c r="F123" s="9">
        <f t="shared" si="6"/>
        <v>-2223.2421072043508</v>
      </c>
      <c r="G123">
        <f t="shared" si="7"/>
        <v>4942805.4672464421</v>
      </c>
    </row>
    <row r="124" spans="1:7" x14ac:dyDescent="0.35">
      <c r="A124">
        <v>100</v>
      </c>
      <c r="B124">
        <v>9.021594858465118</v>
      </c>
      <c r="C124">
        <v>0.46743729412471247</v>
      </c>
      <c r="D124" s="9">
        <f t="shared" si="5"/>
        <v>8279.9719398380748</v>
      </c>
      <c r="E124">
        <v>13214</v>
      </c>
      <c r="F124" s="9">
        <f t="shared" si="6"/>
        <v>-4934.0280601619252</v>
      </c>
      <c r="G124">
        <f t="shared" si="7"/>
        <v>24344632.89846525</v>
      </c>
    </row>
    <row r="125" spans="1:7" x14ac:dyDescent="0.35">
      <c r="A125">
        <v>101</v>
      </c>
      <c r="B125">
        <v>9.0206549646342324</v>
      </c>
      <c r="C125">
        <v>-3.046263499246038E-2</v>
      </c>
      <c r="D125" s="9">
        <f t="shared" si="5"/>
        <v>8272.1933014116876</v>
      </c>
      <c r="E125">
        <v>8024</v>
      </c>
      <c r="F125" s="9">
        <f t="shared" si="6"/>
        <v>248.19330141168757</v>
      </c>
      <c r="G125">
        <f t="shared" si="7"/>
        <v>61599.914865632796</v>
      </c>
    </row>
    <row r="126" spans="1:7" x14ac:dyDescent="0.35">
      <c r="A126">
        <v>102</v>
      </c>
      <c r="B126">
        <v>9.0197150708033469</v>
      </c>
      <c r="C126">
        <v>-3.1393882479664015E-2</v>
      </c>
      <c r="D126" s="9">
        <f t="shared" si="5"/>
        <v>8264.4219706448221</v>
      </c>
      <c r="E126">
        <v>8009</v>
      </c>
      <c r="F126" s="9">
        <f t="shared" si="6"/>
        <v>255.42197064482207</v>
      </c>
      <c r="G126">
        <f t="shared" si="7"/>
        <v>65240.383088084345</v>
      </c>
    </row>
    <row r="127" spans="1:7" x14ac:dyDescent="0.35">
      <c r="A127">
        <v>103</v>
      </c>
      <c r="B127">
        <v>9.0187751769724596</v>
      </c>
      <c r="C127">
        <v>8.1230105410661224E-3</v>
      </c>
      <c r="D127" s="9">
        <f t="shared" si="5"/>
        <v>8256.6579406722612</v>
      </c>
      <c r="E127">
        <v>8324</v>
      </c>
      <c r="F127" s="9">
        <f t="shared" si="6"/>
        <v>-67.342059327738752</v>
      </c>
      <c r="G127">
        <f t="shared" si="7"/>
        <v>4534.9529545006862</v>
      </c>
    </row>
    <row r="128" spans="1:7" x14ac:dyDescent="0.35">
      <c r="A128">
        <v>104</v>
      </c>
      <c r="B128">
        <v>9.017835283141574</v>
      </c>
      <c r="C128">
        <v>-0.11565183680655799</v>
      </c>
      <c r="D128" s="9">
        <f t="shared" si="5"/>
        <v>8248.9012046352909</v>
      </c>
      <c r="E128">
        <v>7348</v>
      </c>
      <c r="F128" s="9">
        <f t="shared" si="6"/>
        <v>900.90120463529092</v>
      </c>
      <c r="G128">
        <f t="shared" si="7"/>
        <v>811622.98051331833</v>
      </c>
    </row>
    <row r="129" spans="1:7" x14ac:dyDescent="0.35">
      <c r="A129">
        <v>105</v>
      </c>
      <c r="B129">
        <v>9.0168953893106867</v>
      </c>
      <c r="C129">
        <v>-5.1944177596032759E-2</v>
      </c>
      <c r="D129" s="9">
        <f t="shared" si="5"/>
        <v>8241.1517556815761</v>
      </c>
      <c r="E129">
        <v>7824</v>
      </c>
      <c r="F129" s="9">
        <f t="shared" si="6"/>
        <v>417.15175568157611</v>
      </c>
      <c r="G129">
        <f t="shared" si="7"/>
        <v>174015.58726822137</v>
      </c>
    </row>
    <row r="130" spans="1:7" x14ac:dyDescent="0.35">
      <c r="A130">
        <v>106</v>
      </c>
      <c r="B130">
        <v>9.0159554954798011</v>
      </c>
      <c r="C130">
        <v>-6.0507373132407949E-2</v>
      </c>
      <c r="D130" s="9">
        <f t="shared" si="5"/>
        <v>8233.4095869652792</v>
      </c>
      <c r="E130">
        <v>7750</v>
      </c>
      <c r="F130" s="9">
        <f t="shared" si="6"/>
        <v>483.40958696527923</v>
      </c>
      <c r="G130">
        <f t="shared" si="7"/>
        <v>233684.82876994187</v>
      </c>
    </row>
    <row r="131" spans="1:7" x14ac:dyDescent="0.35">
      <c r="A131">
        <v>107</v>
      </c>
      <c r="B131">
        <v>9.0150156016489138</v>
      </c>
      <c r="C131">
        <v>-2.0843167250514938E-2</v>
      </c>
      <c r="D131" s="9">
        <f t="shared" si="5"/>
        <v>8225.6746916469365</v>
      </c>
      <c r="E131">
        <v>8056</v>
      </c>
      <c r="F131" s="9">
        <f t="shared" si="6"/>
        <v>169.67469164693648</v>
      </c>
      <c r="G131">
        <f t="shared" si="7"/>
        <v>28789.500985482977</v>
      </c>
    </row>
    <row r="132" spans="1:7" x14ac:dyDescent="0.35">
      <c r="A132">
        <v>108</v>
      </c>
      <c r="B132">
        <v>9.0140757078180282</v>
      </c>
      <c r="C132">
        <v>1.7496785563498207E-2</v>
      </c>
      <c r="D132" s="9">
        <f t="shared" si="5"/>
        <v>8217.9470628935651</v>
      </c>
      <c r="E132">
        <v>8363</v>
      </c>
      <c r="F132" s="9">
        <f t="shared" si="6"/>
        <v>-145.05293710643491</v>
      </c>
      <c r="G132">
        <f t="shared" si="7"/>
        <v>21040.35456320336</v>
      </c>
    </row>
    <row r="133" spans="1:7" x14ac:dyDescent="0.35">
      <c r="A133">
        <v>109</v>
      </c>
      <c r="B133">
        <v>9.0131358139871409</v>
      </c>
      <c r="C133">
        <v>1.9751132591947496E-2</v>
      </c>
      <c r="D133" s="9">
        <f t="shared" si="5"/>
        <v>8210.2266938785451</v>
      </c>
      <c r="E133">
        <v>8374</v>
      </c>
      <c r="F133" s="9">
        <f t="shared" si="6"/>
        <v>-163.77330612145488</v>
      </c>
      <c r="G133">
        <f t="shared" si="7"/>
        <v>26821.695797951772</v>
      </c>
    </row>
    <row r="134" spans="1:7" x14ac:dyDescent="0.35">
      <c r="A134">
        <v>110</v>
      </c>
      <c r="B134">
        <v>9.0121959201562554</v>
      </c>
      <c r="C134">
        <v>7.1050044062506146E-3</v>
      </c>
      <c r="D134" s="9">
        <f t="shared" si="5"/>
        <v>8202.5135777817286</v>
      </c>
      <c r="E134">
        <v>8261</v>
      </c>
      <c r="F134" s="9">
        <f t="shared" si="6"/>
        <v>-58.4864222182714</v>
      </c>
      <c r="G134">
        <f t="shared" si="7"/>
        <v>3420.6615838939106</v>
      </c>
    </row>
    <row r="135" spans="1:7" x14ac:dyDescent="0.35">
      <c r="A135">
        <v>111</v>
      </c>
      <c r="B135">
        <v>9.0112560263253698</v>
      </c>
      <c r="C135">
        <v>0.29120763452661791</v>
      </c>
      <c r="D135" s="9">
        <f t="shared" si="5"/>
        <v>8194.8077077893322</v>
      </c>
      <c r="E135">
        <v>10965</v>
      </c>
      <c r="F135" s="9">
        <f t="shared" si="6"/>
        <v>-2770.1922922106678</v>
      </c>
      <c r="G135">
        <f t="shared" si="7"/>
        <v>7673965.3358233944</v>
      </c>
    </row>
    <row r="136" spans="1:7" x14ac:dyDescent="0.35">
      <c r="A136">
        <v>112</v>
      </c>
      <c r="B136">
        <v>9.0103161324944825</v>
      </c>
      <c r="C136">
        <v>0.52925604159027628</v>
      </c>
      <c r="D136" s="9">
        <f t="shared" si="5"/>
        <v>8187.1090770939691</v>
      </c>
      <c r="E136">
        <v>13899</v>
      </c>
      <c r="F136" s="9">
        <f t="shared" si="6"/>
        <v>-5711.8909229060309</v>
      </c>
      <c r="G136">
        <f t="shared" si="7"/>
        <v>32625697.91517631</v>
      </c>
    </row>
    <row r="137" spans="1:7" x14ac:dyDescent="0.35">
      <c r="A137">
        <v>113</v>
      </c>
      <c r="B137">
        <v>9.0093762386635969</v>
      </c>
      <c r="C137">
        <v>4.827587484902196E-3</v>
      </c>
      <c r="D137" s="9">
        <f t="shared" si="5"/>
        <v>8179.4176788946961</v>
      </c>
      <c r="E137">
        <v>8219</v>
      </c>
      <c r="F137" s="9">
        <f t="shared" si="6"/>
        <v>-39.58232110530389</v>
      </c>
      <c r="G137">
        <f t="shared" si="7"/>
        <v>1566.7601440833857</v>
      </c>
    </row>
    <row r="138" spans="1:7" x14ac:dyDescent="0.35">
      <c r="A138">
        <v>114</v>
      </c>
      <c r="B138">
        <v>9.0084363448327096</v>
      </c>
      <c r="C138">
        <v>-2.9649791530706793E-2</v>
      </c>
      <c r="D138" s="9">
        <f t="shared" si="5"/>
        <v>8171.7335063968985</v>
      </c>
      <c r="E138">
        <v>7933</v>
      </c>
      <c r="F138" s="9">
        <f t="shared" si="6"/>
        <v>238.73350639689852</v>
      </c>
      <c r="G138">
        <f t="shared" si="7"/>
        <v>56993.687076557988</v>
      </c>
    </row>
    <row r="139" spans="1:7" x14ac:dyDescent="0.35">
      <c r="A139">
        <v>115</v>
      </c>
      <c r="B139">
        <v>9.0074964510018241</v>
      </c>
      <c r="C139">
        <v>-7.0132860141161046E-3</v>
      </c>
      <c r="D139" s="9">
        <f t="shared" si="5"/>
        <v>8164.0565528124043</v>
      </c>
      <c r="E139">
        <v>8107</v>
      </c>
      <c r="F139" s="9">
        <f t="shared" si="6"/>
        <v>57.056552812404334</v>
      </c>
      <c r="G139">
        <f t="shared" si="7"/>
        <v>3255.4502188346851</v>
      </c>
    </row>
    <row r="140" spans="1:7" x14ac:dyDescent="0.35">
      <c r="A140">
        <v>116</v>
      </c>
      <c r="B140">
        <v>9.0065565571709367</v>
      </c>
      <c r="C140">
        <v>-0.10846421159178377</v>
      </c>
      <c r="D140" s="9">
        <f t="shared" si="5"/>
        <v>8156.3868113593599</v>
      </c>
      <c r="E140">
        <v>7318</v>
      </c>
      <c r="F140" s="9">
        <f t="shared" si="6"/>
        <v>838.38681135935985</v>
      </c>
      <c r="G140">
        <f t="shared" si="7"/>
        <v>702892.44546131487</v>
      </c>
    </row>
    <row r="141" spans="1:7" x14ac:dyDescent="0.35">
      <c r="A141">
        <v>117</v>
      </c>
      <c r="B141">
        <v>9.0056166633400512</v>
      </c>
      <c r="C141">
        <v>-3.7220472141795469E-2</v>
      </c>
      <c r="D141" s="9">
        <f t="shared" si="5"/>
        <v>8148.7242752623406</v>
      </c>
      <c r="E141">
        <v>7851</v>
      </c>
      <c r="F141" s="9">
        <f t="shared" si="6"/>
        <v>297.7242752623406</v>
      </c>
      <c r="G141">
        <f t="shared" si="7"/>
        <v>88639.744080485951</v>
      </c>
    </row>
    <row r="142" spans="1:7" x14ac:dyDescent="0.35">
      <c r="A142">
        <v>118</v>
      </c>
      <c r="B142">
        <v>9.0046767695091638</v>
      </c>
      <c r="C142">
        <v>3.1801538491116332E-3</v>
      </c>
      <c r="D142" s="9">
        <f t="shared" si="5"/>
        <v>8141.0689377522303</v>
      </c>
      <c r="E142">
        <v>8167</v>
      </c>
      <c r="F142" s="9">
        <f t="shared" si="6"/>
        <v>-25.93106224776966</v>
      </c>
      <c r="G142">
        <f t="shared" si="7"/>
        <v>672.41998929770489</v>
      </c>
    </row>
    <row r="143" spans="1:7" x14ac:dyDescent="0.35">
      <c r="A143">
        <v>119</v>
      </c>
      <c r="B143">
        <v>9.0037368756782783</v>
      </c>
      <c r="C143">
        <v>-2.9767947044057053E-4</v>
      </c>
      <c r="D143" s="9">
        <f t="shared" si="5"/>
        <v>8133.4207920663275</v>
      </c>
      <c r="E143">
        <v>8131</v>
      </c>
      <c r="F143" s="9">
        <f t="shared" si="6"/>
        <v>2.4207920663275218</v>
      </c>
      <c r="G143">
        <f t="shared" si="7"/>
        <v>5.8602342283942725</v>
      </c>
    </row>
    <row r="144" spans="1:7" x14ac:dyDescent="0.35">
      <c r="A144">
        <v>120</v>
      </c>
      <c r="B144">
        <v>9.0027969818473927</v>
      </c>
      <c r="C144">
        <v>2.6141410394219022E-2</v>
      </c>
      <c r="D144" s="9">
        <f t="shared" si="5"/>
        <v>8125.7798314482443</v>
      </c>
      <c r="E144">
        <v>8341</v>
      </c>
      <c r="F144" s="9">
        <f t="shared" si="6"/>
        <v>-215.22016855175571</v>
      </c>
      <c r="G144">
        <f t="shared" si="7"/>
        <v>46319.720951446136</v>
      </c>
    </row>
    <row r="145" spans="1:7" x14ac:dyDescent="0.35">
      <c r="A145">
        <v>121</v>
      </c>
      <c r="B145">
        <v>9.0018570880165054</v>
      </c>
      <c r="C145">
        <v>1.720170579421243E-2</v>
      </c>
      <c r="D145" s="9">
        <f t="shared" si="5"/>
        <v>8118.1460491479365</v>
      </c>
      <c r="E145">
        <v>8259</v>
      </c>
      <c r="F145" s="9">
        <f t="shared" si="6"/>
        <v>-140.85395085206346</v>
      </c>
      <c r="G145">
        <f t="shared" si="7"/>
        <v>19839.835470635509</v>
      </c>
    </row>
    <row r="146" spans="1:7" x14ac:dyDescent="0.35">
      <c r="A146">
        <v>122</v>
      </c>
      <c r="B146">
        <v>9.0009171941856199</v>
      </c>
      <c r="C146">
        <v>-2.904081089797117E-3</v>
      </c>
      <c r="D146" s="9">
        <f t="shared" si="5"/>
        <v>8110.5194384217466</v>
      </c>
      <c r="E146">
        <v>8087</v>
      </c>
      <c r="F146" s="9">
        <f t="shared" si="6"/>
        <v>23.519438421746599</v>
      </c>
      <c r="G146">
        <f t="shared" si="7"/>
        <v>553.16398367433021</v>
      </c>
    </row>
    <row r="147" spans="1:7" x14ac:dyDescent="0.35">
      <c r="A147">
        <v>123</v>
      </c>
      <c r="B147">
        <v>8.9999773003547325</v>
      </c>
      <c r="C147">
        <v>0.24273345165190108</v>
      </c>
      <c r="D147" s="9">
        <f t="shared" si="5"/>
        <v>8102.8999925322933</v>
      </c>
      <c r="E147">
        <v>10329</v>
      </c>
      <c r="F147" s="9">
        <f t="shared" si="6"/>
        <v>-2226.1000074677067</v>
      </c>
      <c r="G147">
        <f t="shared" si="7"/>
        <v>4955521.2432477241</v>
      </c>
    </row>
    <row r="148" spans="1:7" x14ac:dyDescent="0.35">
      <c r="A148">
        <v>124</v>
      </c>
      <c r="B148">
        <v>8.999037406523847</v>
      </c>
      <c r="C148">
        <v>0.46718472535431843</v>
      </c>
      <c r="D148" s="9">
        <f t="shared" si="5"/>
        <v>8095.2877047485845</v>
      </c>
      <c r="E148">
        <v>12916</v>
      </c>
      <c r="F148" s="9">
        <f t="shared" si="6"/>
        <v>-4820.7122952514155</v>
      </c>
      <c r="G148">
        <f t="shared" si="7"/>
        <v>23239267.033588171</v>
      </c>
    </row>
    <row r="149" spans="1:7" x14ac:dyDescent="0.35">
      <c r="A149">
        <v>125</v>
      </c>
      <c r="B149">
        <v>8.9980975126929597</v>
      </c>
      <c r="C149">
        <v>-6.2852097663085971E-2</v>
      </c>
      <c r="D149" s="9">
        <f t="shared" si="5"/>
        <v>8087.6825683458928</v>
      </c>
      <c r="E149">
        <v>7595</v>
      </c>
      <c r="F149" s="9">
        <f t="shared" si="6"/>
        <v>492.68256834589283</v>
      </c>
      <c r="G149">
        <f t="shared" si="7"/>
        <v>242736.11315190536</v>
      </c>
    </row>
    <row r="150" spans="1:7" x14ac:dyDescent="0.35">
      <c r="A150">
        <v>126</v>
      </c>
      <c r="B150">
        <v>8.9971576188620741</v>
      </c>
      <c r="C150">
        <v>-3.1056761494834717E-2</v>
      </c>
      <c r="D150" s="9">
        <f t="shared" si="5"/>
        <v>8080.0845766058646</v>
      </c>
      <c r="E150">
        <v>7833</v>
      </c>
      <c r="F150" s="9">
        <f t="shared" si="6"/>
        <v>247.08457660586464</v>
      </c>
      <c r="G150">
        <f t="shared" si="7"/>
        <v>61050.787996499392</v>
      </c>
    </row>
    <row r="151" spans="1:7" x14ac:dyDescent="0.35">
      <c r="A151">
        <v>127</v>
      </c>
      <c r="B151">
        <v>8.9962177250311868</v>
      </c>
      <c r="C151">
        <v>-1.7431171729183959E-2</v>
      </c>
      <c r="D151" s="9">
        <f t="shared" si="5"/>
        <v>8072.4937228164026</v>
      </c>
      <c r="E151">
        <v>7933</v>
      </c>
      <c r="F151" s="9">
        <f t="shared" si="6"/>
        <v>139.49372281640262</v>
      </c>
      <c r="G151">
        <f t="shared" si="7"/>
        <v>19458.498705179365</v>
      </c>
    </row>
    <row r="152" spans="1:7" x14ac:dyDescent="0.35">
      <c r="A152">
        <v>128</v>
      </c>
      <c r="B152">
        <v>8.9952778312003012</v>
      </c>
      <c r="C152">
        <v>-0.13265266179137924</v>
      </c>
      <c r="D152" s="9">
        <f t="shared" si="5"/>
        <v>8064.9100002717705</v>
      </c>
      <c r="E152">
        <v>7063</v>
      </c>
      <c r="F152" s="9">
        <f t="shared" si="6"/>
        <v>1001.9100002717705</v>
      </c>
      <c r="G152">
        <f t="shared" si="7"/>
        <v>1003823.6486445792</v>
      </c>
    </row>
    <row r="153" spans="1:7" x14ac:dyDescent="0.35">
      <c r="A153">
        <v>129</v>
      </c>
      <c r="B153">
        <v>8.9943379373694157</v>
      </c>
      <c r="C153">
        <v>-6.2785970674893221E-2</v>
      </c>
      <c r="D153" s="9">
        <f t="shared" si="5"/>
        <v>8057.3334022724921</v>
      </c>
      <c r="E153">
        <v>7567</v>
      </c>
      <c r="F153" s="9">
        <f t="shared" si="6"/>
        <v>490.33340227249209</v>
      </c>
      <c r="G153">
        <f t="shared" si="7"/>
        <v>240426.84538411757</v>
      </c>
    </row>
    <row r="154" spans="1:7" x14ac:dyDescent="0.35">
      <c r="A154">
        <v>130</v>
      </c>
      <c r="B154">
        <v>8.9933980435385283</v>
      </c>
      <c r="C154">
        <v>-3.8724414582114619E-2</v>
      </c>
      <c r="D154" s="9">
        <f t="shared" ref="D154:D204" si="8">EXP(B154)</f>
        <v>8049.7639221253803</v>
      </c>
      <c r="E154">
        <v>7744</v>
      </c>
      <c r="F154" s="9">
        <f t="shared" ref="F154:F204" si="9">D154-E154</f>
        <v>305.7639221253803</v>
      </c>
      <c r="G154">
        <f t="shared" ref="G154:G204" si="10">F154*F154</f>
        <v>93491.576073495627</v>
      </c>
    </row>
    <row r="155" spans="1:7" x14ac:dyDescent="0.35">
      <c r="A155">
        <v>131</v>
      </c>
      <c r="B155">
        <v>8.9924581497076428</v>
      </c>
      <c r="C155">
        <v>-2.9682103587351349E-2</v>
      </c>
      <c r="D155" s="9">
        <f t="shared" si="8"/>
        <v>8042.2015531435827</v>
      </c>
      <c r="E155">
        <v>7807</v>
      </c>
      <c r="F155" s="9">
        <f t="shared" si="9"/>
        <v>235.20155314358271</v>
      </c>
      <c r="G155">
        <f t="shared" si="10"/>
        <v>55319.770601153563</v>
      </c>
    </row>
    <row r="156" spans="1:7" x14ac:dyDescent="0.35">
      <c r="A156">
        <v>132</v>
      </c>
      <c r="B156">
        <v>8.9915182558767555</v>
      </c>
      <c r="C156">
        <v>3.1166357714770498E-2</v>
      </c>
      <c r="D156" s="9">
        <f t="shared" si="8"/>
        <v>8034.6462886464697</v>
      </c>
      <c r="E156">
        <v>8289</v>
      </c>
      <c r="F156" s="9">
        <f t="shared" si="9"/>
        <v>-254.35371135353034</v>
      </c>
      <c r="G156">
        <f t="shared" si="10"/>
        <v>64695.810479315034</v>
      </c>
    </row>
    <row r="157" spans="1:7" x14ac:dyDescent="0.35">
      <c r="A157">
        <v>133</v>
      </c>
      <c r="B157">
        <v>8.9905783620458699</v>
      </c>
      <c r="C157">
        <v>-2.524378824103124E-2</v>
      </c>
      <c r="D157" s="9">
        <f t="shared" si="8"/>
        <v>8027.0981219597461</v>
      </c>
      <c r="E157">
        <v>7827</v>
      </c>
      <c r="F157" s="9">
        <f t="shared" si="9"/>
        <v>200.09812195974609</v>
      </c>
      <c r="G157">
        <f t="shared" si="10"/>
        <v>40039.25841181742</v>
      </c>
    </row>
    <row r="158" spans="1:7" x14ac:dyDescent="0.35">
      <c r="A158">
        <v>134</v>
      </c>
      <c r="B158">
        <v>8.9896384682149826</v>
      </c>
      <c r="C158">
        <v>-7.2059714433878597E-2</v>
      </c>
      <c r="D158" s="9">
        <f t="shared" si="8"/>
        <v>8019.5570464153298</v>
      </c>
      <c r="E158">
        <v>7462</v>
      </c>
      <c r="F158" s="9">
        <f t="shared" si="9"/>
        <v>557.55704641532975</v>
      </c>
      <c r="G158">
        <f t="shared" si="10"/>
        <v>310869.86000738619</v>
      </c>
    </row>
    <row r="159" spans="1:7" x14ac:dyDescent="0.35">
      <c r="A159">
        <v>135</v>
      </c>
      <c r="B159">
        <v>8.988698574384097</v>
      </c>
      <c r="C159">
        <v>0.19693918495171303</v>
      </c>
      <c r="D159" s="9">
        <f t="shared" si="8"/>
        <v>8012.0230553514575</v>
      </c>
      <c r="E159">
        <v>9756</v>
      </c>
      <c r="F159" s="9">
        <f t="shared" si="9"/>
        <v>-1743.9769446485425</v>
      </c>
      <c r="G159">
        <f t="shared" si="10"/>
        <v>3041455.5834656656</v>
      </c>
    </row>
    <row r="160" spans="1:7" x14ac:dyDescent="0.35">
      <c r="A160">
        <v>136</v>
      </c>
      <c r="B160">
        <v>8.9877586805532097</v>
      </c>
      <c r="C160">
        <v>0.41872396723423932</v>
      </c>
      <c r="D160" s="9">
        <f t="shared" si="8"/>
        <v>8004.4961421125718</v>
      </c>
      <c r="E160">
        <v>12167</v>
      </c>
      <c r="F160" s="9">
        <f t="shared" si="9"/>
        <v>-4162.5038578874282</v>
      </c>
      <c r="G160">
        <f t="shared" si="10"/>
        <v>17326438.366927724</v>
      </c>
    </row>
    <row r="161" spans="1:7" x14ac:dyDescent="0.35">
      <c r="A161">
        <v>137</v>
      </c>
      <c r="B161">
        <v>8.9868187867223241</v>
      </c>
      <c r="C161">
        <v>-6.7231865722408912E-2</v>
      </c>
      <c r="D161" s="9">
        <f t="shared" si="8"/>
        <v>7996.9763000494213</v>
      </c>
      <c r="E161">
        <v>7477</v>
      </c>
      <c r="F161" s="9">
        <f t="shared" si="9"/>
        <v>519.9763000494213</v>
      </c>
      <c r="G161">
        <f t="shared" si="10"/>
        <v>270375.35261308582</v>
      </c>
    </row>
    <row r="162" spans="1:7" x14ac:dyDescent="0.35">
      <c r="A162">
        <v>138</v>
      </c>
      <c r="B162">
        <v>8.9858788928914386</v>
      </c>
      <c r="C162">
        <v>-0.11171080252747068</v>
      </c>
      <c r="D162" s="9">
        <f t="shared" si="8"/>
        <v>7989.4635225189595</v>
      </c>
      <c r="E162">
        <v>7145</v>
      </c>
      <c r="F162" s="9">
        <f t="shared" si="9"/>
        <v>844.46352251895951</v>
      </c>
      <c r="G162">
        <f t="shared" si="10"/>
        <v>713118.64086512919</v>
      </c>
    </row>
    <row r="163" spans="1:7" x14ac:dyDescent="0.35">
      <c r="A163">
        <v>139</v>
      </c>
      <c r="B163">
        <v>8.9849389990605513</v>
      </c>
      <c r="C163">
        <v>-1.7501997961169025E-3</v>
      </c>
      <c r="D163" s="9">
        <f t="shared" si="8"/>
        <v>7981.9578028843816</v>
      </c>
      <c r="E163">
        <v>7968</v>
      </c>
      <c r="F163" s="9">
        <f t="shared" si="9"/>
        <v>13.957802884381636</v>
      </c>
      <c r="G163">
        <f t="shared" si="10"/>
        <v>194.8202613592523</v>
      </c>
    </row>
    <row r="164" spans="1:7" x14ac:dyDescent="0.35">
      <c r="A164">
        <v>140</v>
      </c>
      <c r="B164">
        <v>8.9839991052296657</v>
      </c>
      <c r="C164">
        <v>-0.11628989719027949</v>
      </c>
      <c r="D164" s="9">
        <f t="shared" si="8"/>
        <v>7974.4591345151593</v>
      </c>
      <c r="E164">
        <v>7099</v>
      </c>
      <c r="F164" s="9">
        <f t="shared" si="9"/>
        <v>875.45913451515935</v>
      </c>
      <c r="G164">
        <f t="shared" si="10"/>
        <v>766428.69620603183</v>
      </c>
    </row>
    <row r="165" spans="1:7" x14ac:dyDescent="0.35">
      <c r="A165">
        <v>141</v>
      </c>
      <c r="B165">
        <v>8.9830592113987784</v>
      </c>
      <c r="C165">
        <v>-4.531527445633543E-2</v>
      </c>
      <c r="D165" s="9">
        <f t="shared" si="8"/>
        <v>7966.9675107869361</v>
      </c>
      <c r="E165">
        <v>7614</v>
      </c>
      <c r="F165" s="9">
        <f t="shared" si="9"/>
        <v>352.96751078693615</v>
      </c>
      <c r="G165">
        <f t="shared" si="10"/>
        <v>124586.06367112588</v>
      </c>
    </row>
    <row r="166" spans="1:7" x14ac:dyDescent="0.35">
      <c r="A166">
        <v>142</v>
      </c>
      <c r="B166">
        <v>8.9821193175678928</v>
      </c>
      <c r="C166">
        <v>-3.3793271294912941E-2</v>
      </c>
      <c r="D166" s="9">
        <f t="shared" si="8"/>
        <v>7959.4829250816383</v>
      </c>
      <c r="E166">
        <v>7695</v>
      </c>
      <c r="F166" s="9">
        <f t="shared" si="9"/>
        <v>264.48292508163831</v>
      </c>
      <c r="G166">
        <f t="shared" si="10"/>
        <v>69951.217659739501</v>
      </c>
    </row>
    <row r="167" spans="1:7" x14ac:dyDescent="0.35">
      <c r="A167">
        <v>143</v>
      </c>
      <c r="B167">
        <v>8.9811794237370055</v>
      </c>
      <c r="C167">
        <v>-5.386531267640926E-2</v>
      </c>
      <c r="D167" s="9">
        <f t="shared" si="8"/>
        <v>7952.0053707873494</v>
      </c>
      <c r="E167">
        <v>7535</v>
      </c>
      <c r="F167" s="9">
        <f t="shared" si="9"/>
        <v>417.00537078734942</v>
      </c>
      <c r="G167">
        <f t="shared" si="10"/>
        <v>173893.47926549477</v>
      </c>
    </row>
    <row r="168" spans="1:7" x14ac:dyDescent="0.35">
      <c r="A168">
        <v>144</v>
      </c>
      <c r="B168">
        <v>8.98023952990612</v>
      </c>
      <c r="C168">
        <v>3.2002418781402753E-3</v>
      </c>
      <c r="D168" s="9">
        <f t="shared" si="8"/>
        <v>7944.5348412984231</v>
      </c>
      <c r="E168">
        <v>7970</v>
      </c>
      <c r="F168" s="9">
        <f t="shared" si="9"/>
        <v>-25.465158701576911</v>
      </c>
      <c r="G168">
        <f t="shared" si="10"/>
        <v>648.47430769649827</v>
      </c>
    </row>
    <row r="169" spans="1:7" x14ac:dyDescent="0.35">
      <c r="A169">
        <v>145</v>
      </c>
      <c r="B169">
        <v>8.9792996360752326</v>
      </c>
      <c r="C169">
        <v>-1.9988018902795446E-2</v>
      </c>
      <c r="D169" s="9">
        <f t="shared" si="8"/>
        <v>7937.0713300153629</v>
      </c>
      <c r="E169">
        <v>7780</v>
      </c>
      <c r="F169" s="9">
        <f t="shared" si="9"/>
        <v>157.07133001536295</v>
      </c>
      <c r="G169">
        <f t="shared" si="10"/>
        <v>24671.402712795058</v>
      </c>
    </row>
    <row r="170" spans="1:7" x14ac:dyDescent="0.35">
      <c r="A170">
        <v>146</v>
      </c>
      <c r="B170">
        <v>8.9783597422443471</v>
      </c>
      <c r="C170">
        <v>-3.6552623881183521E-2</v>
      </c>
      <c r="D170" s="9">
        <f t="shared" si="8"/>
        <v>7929.6148303449254</v>
      </c>
      <c r="E170">
        <v>7645</v>
      </c>
      <c r="F170" s="9">
        <f t="shared" si="9"/>
        <v>284.61483034492539</v>
      </c>
      <c r="G170">
        <f t="shared" si="10"/>
        <v>81005.601652270663</v>
      </c>
    </row>
    <row r="171" spans="1:7" x14ac:dyDescent="0.35">
      <c r="A171">
        <v>147</v>
      </c>
      <c r="B171">
        <v>8.9774198484134615</v>
      </c>
      <c r="C171">
        <v>0.2707941759908028</v>
      </c>
      <c r="D171" s="9">
        <f t="shared" si="8"/>
        <v>7922.1653357000232</v>
      </c>
      <c r="E171">
        <v>10386</v>
      </c>
      <c r="F171" s="9">
        <f t="shared" si="9"/>
        <v>-2463.8346642999768</v>
      </c>
      <c r="G171">
        <f t="shared" si="10"/>
        <v>6070481.2530061789</v>
      </c>
    </row>
    <row r="172" spans="1:7" x14ac:dyDescent="0.35">
      <c r="A172">
        <v>148</v>
      </c>
      <c r="B172">
        <v>8.9764799545825742</v>
      </c>
      <c r="C172">
        <v>0.43729093739779756</v>
      </c>
      <c r="D172" s="9">
        <f t="shared" si="8"/>
        <v>7914.7228394997537</v>
      </c>
      <c r="E172">
        <v>12256</v>
      </c>
      <c r="F172" s="9">
        <f t="shared" si="9"/>
        <v>-4341.2771605002463</v>
      </c>
      <c r="G172">
        <f t="shared" si="10"/>
        <v>18846687.38428108</v>
      </c>
    </row>
    <row r="173" spans="1:7" x14ac:dyDescent="0.35">
      <c r="A173">
        <v>149</v>
      </c>
      <c r="B173">
        <v>8.9755400607516886</v>
      </c>
      <c r="C173">
        <v>-1.6099917134758002E-2</v>
      </c>
      <c r="D173" s="9">
        <f t="shared" si="8"/>
        <v>7907.2873351694407</v>
      </c>
      <c r="E173">
        <v>7781</v>
      </c>
      <c r="F173" s="9">
        <f t="shared" si="9"/>
        <v>126.28733516944067</v>
      </c>
      <c r="G173">
        <f t="shared" si="10"/>
        <v>15948.491024198645</v>
      </c>
    </row>
    <row r="174" spans="1:7" x14ac:dyDescent="0.35">
      <c r="A174">
        <v>150</v>
      </c>
      <c r="B174">
        <v>8.9746001669208013</v>
      </c>
      <c r="C174">
        <v>-6.1184448763331289E-2</v>
      </c>
      <c r="D174" s="9">
        <f t="shared" si="8"/>
        <v>7899.8588161405287</v>
      </c>
      <c r="E174">
        <v>7431</v>
      </c>
      <c r="F174" s="9">
        <f t="shared" si="9"/>
        <v>468.85881614052869</v>
      </c>
      <c r="G174">
        <f t="shared" si="10"/>
        <v>219828.58947269808</v>
      </c>
    </row>
    <row r="175" spans="1:7" x14ac:dyDescent="0.35">
      <c r="A175">
        <v>151</v>
      </c>
      <c r="B175">
        <v>8.9736602730899158</v>
      </c>
      <c r="C175">
        <v>2.2000625984187394E-2</v>
      </c>
      <c r="D175" s="9">
        <f t="shared" si="8"/>
        <v>7892.4372758506879</v>
      </c>
      <c r="E175">
        <v>8068</v>
      </c>
      <c r="F175" s="9">
        <f t="shared" si="9"/>
        <v>-175.56272414931209</v>
      </c>
      <c r="G175">
        <f t="shared" si="10"/>
        <v>30822.270110727452</v>
      </c>
    </row>
    <row r="176" spans="1:7" x14ac:dyDescent="0.35">
      <c r="A176">
        <v>152</v>
      </c>
      <c r="B176">
        <v>8.9727203792590284</v>
      </c>
      <c r="C176">
        <v>-8.2309827284747783E-2</v>
      </c>
      <c r="D176" s="9">
        <f t="shared" si="8"/>
        <v>7885.0227077436975</v>
      </c>
      <c r="E176">
        <v>7262</v>
      </c>
      <c r="F176" s="9">
        <f t="shared" si="9"/>
        <v>623.02270774369754</v>
      </c>
      <c r="G176">
        <f t="shared" si="10"/>
        <v>388157.29436428874</v>
      </c>
    </row>
    <row r="177" spans="1:7" x14ac:dyDescent="0.35">
      <c r="A177">
        <v>153</v>
      </c>
      <c r="B177">
        <v>8.9717804854281429</v>
      </c>
      <c r="C177">
        <v>-3.5116746516887787E-3</v>
      </c>
      <c r="D177" s="9">
        <f t="shared" si="8"/>
        <v>7877.6151052695541</v>
      </c>
      <c r="E177">
        <v>7850</v>
      </c>
      <c r="F177" s="9">
        <f t="shared" si="9"/>
        <v>27.615105269554078</v>
      </c>
      <c r="G177">
        <f t="shared" si="10"/>
        <v>762.59403904855344</v>
      </c>
    </row>
    <row r="178" spans="1:7" x14ac:dyDescent="0.35">
      <c r="A178">
        <v>154</v>
      </c>
      <c r="B178">
        <v>8.9708405915972556</v>
      </c>
      <c r="C178">
        <v>1.1594911963006993E-2</v>
      </c>
      <c r="D178" s="9">
        <f t="shared" si="8"/>
        <v>7870.2144618843477</v>
      </c>
      <c r="E178">
        <v>7962</v>
      </c>
      <c r="F178" s="9">
        <f t="shared" si="9"/>
        <v>-91.785538115652344</v>
      </c>
      <c r="G178">
        <f t="shared" si="10"/>
        <v>8424.5850071798686</v>
      </c>
    </row>
    <row r="179" spans="1:7" x14ac:dyDescent="0.35">
      <c r="A179">
        <v>155</v>
      </c>
      <c r="B179">
        <v>8.96990069776637</v>
      </c>
      <c r="C179">
        <v>-5.0773060812900894E-3</v>
      </c>
      <c r="D179" s="9">
        <f t="shared" si="8"/>
        <v>7862.8207710503766</v>
      </c>
      <c r="E179">
        <v>7823</v>
      </c>
      <c r="F179" s="9">
        <f t="shared" si="9"/>
        <v>39.820771050376607</v>
      </c>
      <c r="G179">
        <f t="shared" si="10"/>
        <v>1585.6938070465117</v>
      </c>
    </row>
    <row r="180" spans="1:7" x14ac:dyDescent="0.35">
      <c r="A180">
        <v>156</v>
      </c>
      <c r="B180">
        <v>8.9689608039354844</v>
      </c>
      <c r="C180">
        <v>5.9377960057663159E-2</v>
      </c>
      <c r="D180" s="9">
        <f t="shared" si="8"/>
        <v>7855.4340262360365</v>
      </c>
      <c r="E180">
        <v>8336</v>
      </c>
      <c r="F180" s="9">
        <f t="shared" si="9"/>
        <v>-480.56597376396348</v>
      </c>
      <c r="G180">
        <f t="shared" si="10"/>
        <v>230943.65513970645</v>
      </c>
    </row>
    <row r="181" spans="1:7" x14ac:dyDescent="0.35">
      <c r="A181">
        <v>157</v>
      </c>
      <c r="B181">
        <v>8.9680209101045971</v>
      </c>
      <c r="C181">
        <v>-1.3993150834137325E-2</v>
      </c>
      <c r="D181" s="9">
        <f t="shared" si="8"/>
        <v>7848.0542209158584</v>
      </c>
      <c r="E181">
        <v>7739</v>
      </c>
      <c r="F181" s="9">
        <f t="shared" si="9"/>
        <v>109.05422091585842</v>
      </c>
      <c r="G181">
        <f t="shared" si="10"/>
        <v>11892.823099564852</v>
      </c>
    </row>
    <row r="182" spans="1:7" x14ac:dyDescent="0.35">
      <c r="A182">
        <v>158</v>
      </c>
      <c r="B182">
        <v>8.9670810162737116</v>
      </c>
      <c r="C182">
        <v>-6.4848774089174555E-3</v>
      </c>
      <c r="D182" s="9">
        <f t="shared" si="8"/>
        <v>7840.6813485705479</v>
      </c>
      <c r="E182">
        <v>7790</v>
      </c>
      <c r="F182" s="9">
        <f t="shared" si="9"/>
        <v>50.681348570547925</v>
      </c>
      <c r="G182">
        <f t="shared" si="10"/>
        <v>2568.5990929293803</v>
      </c>
    </row>
    <row r="183" spans="1:7" x14ac:dyDescent="0.35">
      <c r="A183">
        <v>159</v>
      </c>
      <c r="B183">
        <v>8.9661411224428242</v>
      </c>
      <c r="C183">
        <v>0.27268951993298529</v>
      </c>
      <c r="D183" s="9">
        <f t="shared" si="8"/>
        <v>7833.315402686877</v>
      </c>
      <c r="E183">
        <v>10289</v>
      </c>
      <c r="F183" s="9">
        <f t="shared" si="9"/>
        <v>-2455.684597313123</v>
      </c>
      <c r="G183">
        <f t="shared" si="10"/>
        <v>6030386.8414809154</v>
      </c>
    </row>
    <row r="184" spans="1:7" x14ac:dyDescent="0.35">
      <c r="A184">
        <v>160</v>
      </c>
      <c r="B184">
        <v>8.9652012286119387</v>
      </c>
      <c r="C184">
        <v>0.41690518621868122</v>
      </c>
      <c r="D184" s="9">
        <f t="shared" si="8"/>
        <v>7825.9563767577938</v>
      </c>
      <c r="E184">
        <v>11874</v>
      </c>
      <c r="F184" s="9">
        <f t="shared" si="9"/>
        <v>-4048.0436232422062</v>
      </c>
      <c r="G184">
        <f t="shared" si="10"/>
        <v>16386657.175671889</v>
      </c>
    </row>
    <row r="185" spans="1:7" x14ac:dyDescent="0.35">
      <c r="A185">
        <v>161</v>
      </c>
      <c r="B185">
        <v>8.9642613347810514</v>
      </c>
      <c r="C185">
        <v>-1.9711088840551838E-2</v>
      </c>
      <c r="D185" s="9">
        <f t="shared" si="8"/>
        <v>7818.604264282304</v>
      </c>
      <c r="E185">
        <v>7666</v>
      </c>
      <c r="F185" s="9">
        <f t="shared" si="9"/>
        <v>152.60426428230403</v>
      </c>
      <c r="G185">
        <f t="shared" si="10"/>
        <v>23288.061477143292</v>
      </c>
    </row>
    <row r="186" spans="1:7" x14ac:dyDescent="0.35">
      <c r="A186">
        <v>162</v>
      </c>
      <c r="B186">
        <v>8.9633214409501658</v>
      </c>
      <c r="C186">
        <v>-0.11251724519374839</v>
      </c>
      <c r="D186" s="9">
        <f t="shared" si="8"/>
        <v>7811.259058765575</v>
      </c>
      <c r="E186">
        <v>6980</v>
      </c>
      <c r="F186" s="9">
        <f t="shared" si="9"/>
        <v>831.25905876557499</v>
      </c>
      <c r="G186">
        <f t="shared" si="10"/>
        <v>690991.62277982966</v>
      </c>
    </row>
    <row r="187" spans="1:7" x14ac:dyDescent="0.35">
      <c r="A187">
        <v>163</v>
      </c>
      <c r="B187">
        <v>8.9623815471192785</v>
      </c>
      <c r="C187">
        <v>-1.6657974663880637E-2</v>
      </c>
      <c r="D187" s="9">
        <f t="shared" si="8"/>
        <v>7803.9207537188213</v>
      </c>
      <c r="E187">
        <v>7675</v>
      </c>
      <c r="F187" s="9">
        <f t="shared" si="9"/>
        <v>128.92075371882129</v>
      </c>
      <c r="G187">
        <f t="shared" si="10"/>
        <v>16620.560739428973</v>
      </c>
    </row>
    <row r="188" spans="1:7" x14ac:dyDescent="0.35">
      <c r="A188">
        <v>164</v>
      </c>
      <c r="B188">
        <v>8.9614416532883929</v>
      </c>
      <c r="C188">
        <v>-0.12216496270304233</v>
      </c>
      <c r="D188" s="9">
        <f t="shared" si="8"/>
        <v>7796.5893426594093</v>
      </c>
      <c r="E188">
        <v>6900</v>
      </c>
      <c r="F188" s="9">
        <f t="shared" si="9"/>
        <v>896.58934265940934</v>
      </c>
      <c r="G188">
        <f t="shared" si="10"/>
        <v>803872.44937043171</v>
      </c>
    </row>
    <row r="189" spans="1:7" x14ac:dyDescent="0.35">
      <c r="A189">
        <v>165</v>
      </c>
      <c r="B189">
        <v>8.9605017594575074</v>
      </c>
      <c r="C189">
        <v>-2.8025150995766523E-2</v>
      </c>
      <c r="D189" s="9">
        <f t="shared" si="8"/>
        <v>7789.2648191107519</v>
      </c>
      <c r="E189">
        <v>7574</v>
      </c>
      <c r="F189" s="9">
        <f t="shared" si="9"/>
        <v>215.26481911075189</v>
      </c>
      <c r="G189">
        <f t="shared" si="10"/>
        <v>46338.94234678473</v>
      </c>
    </row>
    <row r="190" spans="1:7" x14ac:dyDescent="0.35">
      <c r="A190">
        <v>166</v>
      </c>
      <c r="B190">
        <v>8.95956186562662</v>
      </c>
      <c r="C190">
        <v>-3.9440113754215744E-2</v>
      </c>
      <c r="D190" s="9">
        <f t="shared" si="8"/>
        <v>7781.9471766023471</v>
      </c>
      <c r="E190">
        <v>7481</v>
      </c>
      <c r="F190" s="9">
        <f t="shared" si="9"/>
        <v>300.9471766023471</v>
      </c>
      <c r="G190">
        <f t="shared" si="10"/>
        <v>90569.203104924294</v>
      </c>
    </row>
    <row r="191" spans="1:7" x14ac:dyDescent="0.35">
      <c r="A191">
        <v>167</v>
      </c>
      <c r="B191">
        <v>8.9586219717957345</v>
      </c>
      <c r="C191">
        <v>-1.3680464030874973E-2</v>
      </c>
      <c r="D191" s="9">
        <f t="shared" si="8"/>
        <v>7774.6364086698159</v>
      </c>
      <c r="E191">
        <v>7669</v>
      </c>
      <c r="F191" s="9">
        <f t="shared" si="9"/>
        <v>105.63640866981586</v>
      </c>
      <c r="G191">
        <f t="shared" si="10"/>
        <v>11159.050836656348</v>
      </c>
    </row>
    <row r="192" spans="1:7" x14ac:dyDescent="0.35">
      <c r="A192">
        <v>168</v>
      </c>
      <c r="B192">
        <v>8.9576820779648472</v>
      </c>
      <c r="C192">
        <v>3.4253497044298697E-2</v>
      </c>
      <c r="D192" s="9">
        <f t="shared" si="8"/>
        <v>7767.3325088547926</v>
      </c>
      <c r="E192">
        <v>8038</v>
      </c>
      <c r="F192" s="9">
        <f t="shared" si="9"/>
        <v>-270.66749114520735</v>
      </c>
      <c r="G192">
        <f t="shared" si="10"/>
        <v>73260.890762840892</v>
      </c>
    </row>
    <row r="193" spans="1:7" x14ac:dyDescent="0.35">
      <c r="A193">
        <v>169</v>
      </c>
      <c r="B193">
        <v>8.9567421841339616</v>
      </c>
      <c r="C193">
        <v>-1.5851116348500227E-2</v>
      </c>
      <c r="D193" s="9">
        <f t="shared" si="8"/>
        <v>7760.0354707050374</v>
      </c>
      <c r="E193">
        <v>7638</v>
      </c>
      <c r="F193" s="9">
        <f t="shared" si="9"/>
        <v>122.03547070503737</v>
      </c>
      <c r="G193">
        <f t="shared" si="10"/>
        <v>14892.656110200034</v>
      </c>
    </row>
    <row r="194" spans="1:7" x14ac:dyDescent="0.35">
      <c r="A194">
        <v>170</v>
      </c>
      <c r="B194">
        <v>8.9558022903030743</v>
      </c>
      <c r="C194">
        <v>-1.9372586694753835E-2</v>
      </c>
      <c r="D194" s="9">
        <f t="shared" si="8"/>
        <v>7752.7452877743153</v>
      </c>
      <c r="E194">
        <v>7604</v>
      </c>
      <c r="F194" s="9">
        <f t="shared" si="9"/>
        <v>148.74528777431533</v>
      </c>
      <c r="G194">
        <f t="shared" si="10"/>
        <v>22125.160635063883</v>
      </c>
    </row>
    <row r="195" spans="1:7" x14ac:dyDescent="0.35">
      <c r="A195">
        <v>171</v>
      </c>
      <c r="B195">
        <v>8.9548623964721887</v>
      </c>
      <c r="C195">
        <v>0.25397684937772702</v>
      </c>
      <c r="D195" s="9">
        <f t="shared" si="8"/>
        <v>7745.4619536225036</v>
      </c>
      <c r="E195">
        <v>9985</v>
      </c>
      <c r="F195" s="9">
        <f t="shared" si="9"/>
        <v>-2239.5380463774964</v>
      </c>
      <c r="G195">
        <f t="shared" si="10"/>
        <v>5015530.6611723332</v>
      </c>
    </row>
    <row r="196" spans="1:7" x14ac:dyDescent="0.35">
      <c r="A196">
        <v>172</v>
      </c>
      <c r="B196">
        <v>8.9539225026413014</v>
      </c>
      <c r="C196">
        <v>0.4225253522658079</v>
      </c>
      <c r="D196" s="9">
        <f t="shared" si="8"/>
        <v>7738.1854618154721</v>
      </c>
      <c r="E196">
        <v>11807</v>
      </c>
      <c r="F196" s="9">
        <f t="shared" si="9"/>
        <v>-4068.8145381845279</v>
      </c>
      <c r="G196">
        <f t="shared" si="10"/>
        <v>16555251.746141773</v>
      </c>
    </row>
    <row r="197" spans="1:7" x14ac:dyDescent="0.35">
      <c r="A197">
        <v>173</v>
      </c>
      <c r="B197">
        <v>8.9529826088104159</v>
      </c>
      <c r="C197">
        <v>6.5742832271453722E-4</v>
      </c>
      <c r="D197" s="9">
        <f t="shared" si="8"/>
        <v>7730.915805925194</v>
      </c>
      <c r="E197">
        <v>7736</v>
      </c>
      <c r="F197" s="9">
        <f t="shared" si="9"/>
        <v>-5.0841940748059642</v>
      </c>
      <c r="G197">
        <f t="shared" si="10"/>
        <v>25.849029390292074</v>
      </c>
    </row>
    <row r="198" spans="1:7" x14ac:dyDescent="0.35">
      <c r="A198">
        <v>174</v>
      </c>
      <c r="B198">
        <v>8.9520427149795303</v>
      </c>
      <c r="C198">
        <v>-6.7709529776795563E-2</v>
      </c>
      <c r="D198" s="9">
        <f t="shared" si="8"/>
        <v>7723.6529795296365</v>
      </c>
      <c r="E198">
        <v>7218</v>
      </c>
      <c r="F198" s="9">
        <f t="shared" si="9"/>
        <v>505.65297952963647</v>
      </c>
      <c r="G198">
        <f t="shared" si="10"/>
        <v>255684.93570719895</v>
      </c>
    </row>
    <row r="199" spans="1:7" x14ac:dyDescent="0.35">
      <c r="A199">
        <v>175</v>
      </c>
      <c r="B199">
        <v>8.951102821148643</v>
      </c>
      <c r="C199">
        <v>-0.20773068987467447</v>
      </c>
      <c r="D199" s="9">
        <f t="shared" si="8"/>
        <v>7716.3969762128017</v>
      </c>
      <c r="E199">
        <v>6269</v>
      </c>
      <c r="F199" s="9">
        <f t="shared" si="9"/>
        <v>1447.3969762128017</v>
      </c>
      <c r="G199">
        <f t="shared" si="10"/>
        <v>2094958.0067499618</v>
      </c>
    </row>
    <row r="200" spans="1:7" x14ac:dyDescent="0.35">
      <c r="A200">
        <v>176</v>
      </c>
      <c r="B200">
        <v>8.9501629273177574</v>
      </c>
      <c r="C200">
        <v>-0.87054489792791756</v>
      </c>
      <c r="D200" s="9">
        <f t="shared" si="8"/>
        <v>7709.1477895647613</v>
      </c>
      <c r="E200">
        <v>3228</v>
      </c>
      <c r="F200" s="9">
        <f t="shared" si="9"/>
        <v>4481.1477895647613</v>
      </c>
      <c r="G200">
        <f t="shared" si="10"/>
        <v>20080685.511921145</v>
      </c>
    </row>
    <row r="201" spans="1:7" x14ac:dyDescent="0.35">
      <c r="A201">
        <v>177</v>
      </c>
      <c r="B201">
        <v>8.9492230334868701</v>
      </c>
      <c r="C201">
        <v>-0.57844386052616947</v>
      </c>
      <c r="D201" s="9">
        <f t="shared" si="8"/>
        <v>7701.9054131815528</v>
      </c>
      <c r="E201">
        <v>4319</v>
      </c>
      <c r="F201" s="9">
        <f t="shared" si="9"/>
        <v>3382.9054131815528</v>
      </c>
      <c r="G201">
        <f t="shared" si="10"/>
        <v>11444049.034533052</v>
      </c>
    </row>
    <row r="202" spans="1:7" x14ac:dyDescent="0.35">
      <c r="A202">
        <v>178</v>
      </c>
      <c r="B202">
        <v>8.9482831396559845</v>
      </c>
      <c r="C202">
        <v>-0.24030431303366306</v>
      </c>
      <c r="D202" s="9">
        <f t="shared" si="8"/>
        <v>7694.669840665284</v>
      </c>
      <c r="E202">
        <v>6051</v>
      </c>
      <c r="F202" s="9">
        <f t="shared" si="9"/>
        <v>1643.669840665284</v>
      </c>
      <c r="G202">
        <f t="shared" si="10"/>
        <v>2701650.5451126401</v>
      </c>
    </row>
    <row r="203" spans="1:7" x14ac:dyDescent="0.35">
      <c r="A203">
        <v>179</v>
      </c>
      <c r="B203">
        <v>8.9473432458250972</v>
      </c>
      <c r="C203">
        <v>-5.0618328327200146E-2</v>
      </c>
      <c r="D203" s="9">
        <f t="shared" si="8"/>
        <v>7687.4410656240188</v>
      </c>
      <c r="E203">
        <v>7308</v>
      </c>
      <c r="F203" s="9">
        <f t="shared" si="9"/>
        <v>379.44106562401885</v>
      </c>
      <c r="G203">
        <f t="shared" si="10"/>
        <v>143975.52228189097</v>
      </c>
    </row>
    <row r="204" spans="1:7" ht="15" thickBot="1" x14ac:dyDescent="0.4">
      <c r="A204" s="5">
        <v>180</v>
      </c>
      <c r="B204" s="5">
        <v>8.9464033519942117</v>
      </c>
      <c r="C204" s="5">
        <v>-1.3926743532470809E-2</v>
      </c>
      <c r="D204" s="9">
        <f t="shared" si="8"/>
        <v>7680.219081671883</v>
      </c>
      <c r="E204">
        <v>7574</v>
      </c>
      <c r="F204" s="9">
        <f t="shared" si="9"/>
        <v>106.21908167188303</v>
      </c>
      <c r="G204">
        <f t="shared" si="10"/>
        <v>11282.493311218157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1F4CA-D301-4C02-8D70-01CB1B9D6690}">
  <dimension ref="A1:P181"/>
  <sheetViews>
    <sheetView zoomScale="62" workbookViewId="0">
      <selection activeCell="W169" sqref="W169"/>
    </sheetView>
  </sheetViews>
  <sheetFormatPr defaultRowHeight="14.5" x14ac:dyDescent="0.35"/>
  <cols>
    <col min="1" max="1" width="9.08984375" bestFit="1" customWidth="1"/>
    <col min="3" max="3" width="15.26953125" customWidth="1"/>
    <col min="4" max="4" width="19.81640625" bestFit="1" customWidth="1"/>
    <col min="5" max="5" width="19.81640625" customWidth="1"/>
  </cols>
  <sheetData>
    <row r="1" spans="1:16" x14ac:dyDescent="0.35">
      <c r="A1" t="s">
        <v>0</v>
      </c>
      <c r="B1" t="s">
        <v>2</v>
      </c>
      <c r="C1" t="s">
        <v>1</v>
      </c>
      <c r="D1" t="s">
        <v>0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</row>
    <row r="2" spans="1:16" x14ac:dyDescent="0.35">
      <c r="A2" s="14">
        <v>38596</v>
      </c>
      <c r="B2">
        <v>1</v>
      </c>
      <c r="C2">
        <v>8212</v>
      </c>
      <c r="D2">
        <f>YEAR(A2)</f>
        <v>2005</v>
      </c>
      <c r="E2">
        <f>D2*D2</f>
        <v>4020025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</row>
    <row r="3" spans="1:16" x14ac:dyDescent="0.35">
      <c r="A3" s="14">
        <v>38626</v>
      </c>
      <c r="B3">
        <v>2</v>
      </c>
      <c r="C3">
        <v>8215</v>
      </c>
      <c r="D3">
        <f t="shared" ref="D3:D66" si="0">YEAR(A3)</f>
        <v>2005</v>
      </c>
      <c r="E3">
        <f t="shared" ref="E3:E66" si="1">D3*D3</f>
        <v>4020025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</row>
    <row r="4" spans="1:16" x14ac:dyDescent="0.35">
      <c r="A4" s="14">
        <v>38657</v>
      </c>
      <c r="B4">
        <v>3</v>
      </c>
      <c r="C4">
        <v>10005</v>
      </c>
      <c r="D4">
        <f t="shared" si="0"/>
        <v>2005</v>
      </c>
      <c r="E4">
        <f t="shared" si="1"/>
        <v>4020025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</row>
    <row r="5" spans="1:16" x14ac:dyDescent="0.35">
      <c r="A5" s="14">
        <v>38687</v>
      </c>
      <c r="B5">
        <v>4</v>
      </c>
      <c r="C5">
        <v>14774</v>
      </c>
      <c r="D5">
        <f t="shared" si="0"/>
        <v>2005</v>
      </c>
      <c r="E5">
        <f t="shared" si="1"/>
        <v>4020025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5">
      <c r="A6" s="14">
        <v>38718</v>
      </c>
      <c r="B6">
        <v>5</v>
      </c>
      <c r="C6">
        <v>8775</v>
      </c>
      <c r="D6">
        <f t="shared" si="0"/>
        <v>2006</v>
      </c>
      <c r="E6">
        <f t="shared" si="1"/>
        <v>4024036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5">
      <c r="A7" s="14">
        <v>38749</v>
      </c>
      <c r="B7">
        <v>6</v>
      </c>
      <c r="C7">
        <v>8236</v>
      </c>
      <c r="D7">
        <f t="shared" si="0"/>
        <v>2006</v>
      </c>
      <c r="E7">
        <f t="shared" si="1"/>
        <v>4024036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5">
      <c r="A8" s="14">
        <v>38777</v>
      </c>
      <c r="B8">
        <v>7</v>
      </c>
      <c r="C8">
        <v>8680</v>
      </c>
      <c r="D8">
        <f t="shared" si="0"/>
        <v>2006</v>
      </c>
      <c r="E8">
        <f t="shared" si="1"/>
        <v>4024036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5">
      <c r="A9" s="14">
        <v>38808</v>
      </c>
      <c r="B9">
        <v>8</v>
      </c>
      <c r="C9">
        <v>7790</v>
      </c>
      <c r="D9">
        <f t="shared" si="0"/>
        <v>2006</v>
      </c>
      <c r="E9">
        <f t="shared" si="1"/>
        <v>4024036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5">
      <c r="A10" s="14">
        <v>38838</v>
      </c>
      <c r="B10">
        <v>9</v>
      </c>
      <c r="C10">
        <v>8374</v>
      </c>
      <c r="D10">
        <f t="shared" si="0"/>
        <v>2006</v>
      </c>
      <c r="E10">
        <f t="shared" si="1"/>
        <v>4024036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35">
      <c r="A11" s="14">
        <v>38869</v>
      </c>
      <c r="B11">
        <v>10</v>
      </c>
      <c r="C11">
        <v>8509</v>
      </c>
      <c r="D11">
        <f t="shared" si="0"/>
        <v>2006</v>
      </c>
      <c r="E11">
        <f t="shared" si="1"/>
        <v>4024036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5">
      <c r="A12" s="14">
        <v>38899</v>
      </c>
      <c r="B12">
        <v>11</v>
      </c>
      <c r="C12">
        <v>8451</v>
      </c>
      <c r="D12">
        <f t="shared" si="0"/>
        <v>2006</v>
      </c>
      <c r="E12">
        <f t="shared" si="1"/>
        <v>4024036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35">
      <c r="A13" s="14">
        <v>38930</v>
      </c>
      <c r="B13">
        <v>12</v>
      </c>
      <c r="C13">
        <v>9051</v>
      </c>
      <c r="D13">
        <f t="shared" si="0"/>
        <v>2006</v>
      </c>
      <c r="E13">
        <f t="shared" si="1"/>
        <v>4024036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35">
      <c r="A14" s="14">
        <v>38961</v>
      </c>
      <c r="B14">
        <v>13</v>
      </c>
      <c r="C14">
        <v>8370</v>
      </c>
      <c r="D14">
        <f t="shared" si="0"/>
        <v>2006</v>
      </c>
      <c r="E14">
        <f t="shared" si="1"/>
        <v>4024036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35">
      <c r="A15" s="14">
        <v>38991</v>
      </c>
      <c r="B15">
        <v>14</v>
      </c>
      <c r="C15">
        <v>8058</v>
      </c>
      <c r="D15">
        <f t="shared" si="0"/>
        <v>2006</v>
      </c>
      <c r="E15">
        <f t="shared" si="1"/>
        <v>4024036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35">
      <c r="A16" s="14">
        <v>39022</v>
      </c>
      <c r="B16">
        <v>15</v>
      </c>
      <c r="C16">
        <v>10339</v>
      </c>
      <c r="D16">
        <f t="shared" si="0"/>
        <v>2006</v>
      </c>
      <c r="E16">
        <f t="shared" si="1"/>
        <v>4024036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  <row r="17" spans="1:16" x14ac:dyDescent="0.35">
      <c r="A17" s="14">
        <v>39052</v>
      </c>
      <c r="B17">
        <v>16</v>
      </c>
      <c r="C17">
        <v>15458</v>
      </c>
      <c r="D17">
        <f t="shared" si="0"/>
        <v>2006</v>
      </c>
      <c r="E17">
        <f t="shared" si="1"/>
        <v>4024036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5">
      <c r="A18" s="14">
        <v>39083</v>
      </c>
      <c r="B18">
        <v>17</v>
      </c>
      <c r="C18">
        <v>8712</v>
      </c>
      <c r="D18">
        <f t="shared" si="0"/>
        <v>2007</v>
      </c>
      <c r="E18">
        <f t="shared" si="1"/>
        <v>4028049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35">
      <c r="A19" s="14">
        <v>39114</v>
      </c>
      <c r="B19">
        <v>18</v>
      </c>
      <c r="C19">
        <v>8293</v>
      </c>
      <c r="D19">
        <f t="shared" si="0"/>
        <v>2007</v>
      </c>
      <c r="E19">
        <f t="shared" si="1"/>
        <v>4028049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5">
      <c r="A20" s="14">
        <v>39142</v>
      </c>
      <c r="B20">
        <v>19</v>
      </c>
      <c r="C20">
        <v>8521</v>
      </c>
      <c r="D20">
        <f t="shared" si="0"/>
        <v>2007</v>
      </c>
      <c r="E20">
        <f t="shared" si="1"/>
        <v>4028049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5">
      <c r="A21" s="14">
        <v>39173</v>
      </c>
      <c r="B21">
        <v>20</v>
      </c>
      <c r="C21">
        <v>7657</v>
      </c>
      <c r="D21">
        <f t="shared" si="0"/>
        <v>2007</v>
      </c>
      <c r="E21">
        <f t="shared" si="1"/>
        <v>4028049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35">
      <c r="A22" s="14">
        <v>39203</v>
      </c>
      <c r="B22">
        <v>21</v>
      </c>
      <c r="C22">
        <v>8381</v>
      </c>
      <c r="D22">
        <f t="shared" si="0"/>
        <v>2007</v>
      </c>
      <c r="E22">
        <f t="shared" si="1"/>
        <v>4028049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35">
      <c r="A23" s="14">
        <v>39234</v>
      </c>
      <c r="B23">
        <v>22</v>
      </c>
      <c r="C23">
        <v>8400</v>
      </c>
      <c r="D23">
        <f t="shared" si="0"/>
        <v>2007</v>
      </c>
      <c r="E23">
        <f t="shared" si="1"/>
        <v>4028049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5">
      <c r="A24" s="14">
        <v>39264</v>
      </c>
      <c r="B24">
        <v>23</v>
      </c>
      <c r="C24">
        <v>8443</v>
      </c>
      <c r="D24">
        <f t="shared" si="0"/>
        <v>2007</v>
      </c>
      <c r="E24">
        <f t="shared" si="1"/>
        <v>4028049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</row>
    <row r="25" spans="1:16" x14ac:dyDescent="0.35">
      <c r="A25" s="14">
        <v>39295</v>
      </c>
      <c r="B25">
        <v>24</v>
      </c>
      <c r="C25">
        <v>9209</v>
      </c>
      <c r="D25">
        <f t="shared" si="0"/>
        <v>2007</v>
      </c>
      <c r="E25">
        <f t="shared" si="1"/>
        <v>4028049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</row>
    <row r="26" spans="1:16" x14ac:dyDescent="0.35">
      <c r="A26" s="14">
        <v>39326</v>
      </c>
      <c r="B26">
        <v>25</v>
      </c>
      <c r="C26">
        <v>8275</v>
      </c>
      <c r="D26">
        <f t="shared" si="0"/>
        <v>2007</v>
      </c>
      <c r="E26">
        <f t="shared" si="1"/>
        <v>4028049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</row>
    <row r="27" spans="1:16" x14ac:dyDescent="0.35">
      <c r="A27" s="14">
        <v>39356</v>
      </c>
      <c r="B27">
        <v>26</v>
      </c>
      <c r="C27">
        <v>8345</v>
      </c>
      <c r="D27">
        <f t="shared" si="0"/>
        <v>2007</v>
      </c>
      <c r="E27">
        <f t="shared" si="1"/>
        <v>4028049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</row>
    <row r="28" spans="1:16" x14ac:dyDescent="0.35">
      <c r="A28" s="14">
        <v>39387</v>
      </c>
      <c r="B28">
        <v>27</v>
      </c>
      <c r="C28">
        <v>10948</v>
      </c>
      <c r="D28">
        <f t="shared" si="0"/>
        <v>2007</v>
      </c>
      <c r="E28">
        <f t="shared" si="1"/>
        <v>4028049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</row>
    <row r="29" spans="1:16" x14ac:dyDescent="0.35">
      <c r="A29" s="14">
        <v>39417</v>
      </c>
      <c r="B29">
        <v>28</v>
      </c>
      <c r="C29">
        <v>15157</v>
      </c>
      <c r="D29">
        <f t="shared" si="0"/>
        <v>2007</v>
      </c>
      <c r="E29">
        <f t="shared" si="1"/>
        <v>4028049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35">
      <c r="A30" s="14">
        <v>39448</v>
      </c>
      <c r="B30">
        <v>29</v>
      </c>
      <c r="C30">
        <v>8680</v>
      </c>
      <c r="D30">
        <f t="shared" si="0"/>
        <v>2008</v>
      </c>
      <c r="E30">
        <f t="shared" si="1"/>
        <v>4032064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35">
      <c r="A31" s="14">
        <v>39479</v>
      </c>
      <c r="B31">
        <v>30</v>
      </c>
      <c r="C31">
        <v>8709</v>
      </c>
      <c r="D31">
        <f t="shared" si="0"/>
        <v>2008</v>
      </c>
      <c r="E31">
        <f t="shared" si="1"/>
        <v>4032064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5">
      <c r="A32" s="14">
        <v>39508</v>
      </c>
      <c r="B32">
        <v>31</v>
      </c>
      <c r="C32">
        <v>8529</v>
      </c>
      <c r="D32">
        <f t="shared" si="0"/>
        <v>2008</v>
      </c>
      <c r="E32">
        <f t="shared" si="1"/>
        <v>4032064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5">
      <c r="A33" s="14">
        <v>39539</v>
      </c>
      <c r="B33">
        <v>32</v>
      </c>
      <c r="C33">
        <v>7958</v>
      </c>
      <c r="D33">
        <f t="shared" si="0"/>
        <v>2008</v>
      </c>
      <c r="E33">
        <f t="shared" si="1"/>
        <v>4032064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35">
      <c r="A34" s="14">
        <v>39569</v>
      </c>
      <c r="B34">
        <v>33</v>
      </c>
      <c r="C34">
        <v>8834</v>
      </c>
      <c r="D34">
        <f t="shared" si="0"/>
        <v>2008</v>
      </c>
      <c r="E34">
        <f t="shared" si="1"/>
        <v>4032064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35">
      <c r="A35" s="14">
        <v>39600</v>
      </c>
      <c r="B35">
        <v>34</v>
      </c>
      <c r="C35">
        <v>8635</v>
      </c>
      <c r="D35">
        <f t="shared" si="0"/>
        <v>2008</v>
      </c>
      <c r="E35">
        <f t="shared" si="1"/>
        <v>4032064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5">
      <c r="A36" s="14">
        <v>39630</v>
      </c>
      <c r="B36">
        <v>35</v>
      </c>
      <c r="C36">
        <v>8807</v>
      </c>
      <c r="D36">
        <f t="shared" si="0"/>
        <v>2008</v>
      </c>
      <c r="E36">
        <f t="shared" si="1"/>
        <v>4032064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</row>
    <row r="37" spans="1:16" x14ac:dyDescent="0.35">
      <c r="A37" s="14">
        <v>39661</v>
      </c>
      <c r="B37">
        <v>36</v>
      </c>
      <c r="C37">
        <v>9017</v>
      </c>
      <c r="D37">
        <f t="shared" si="0"/>
        <v>2008</v>
      </c>
      <c r="E37">
        <f t="shared" si="1"/>
        <v>4032064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</row>
    <row r="38" spans="1:16" x14ac:dyDescent="0.35">
      <c r="A38" s="14">
        <v>39692</v>
      </c>
      <c r="B38">
        <v>37</v>
      </c>
      <c r="C38">
        <v>8047</v>
      </c>
      <c r="D38">
        <f t="shared" si="0"/>
        <v>2008</v>
      </c>
      <c r="E38">
        <f t="shared" si="1"/>
        <v>4032064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</row>
    <row r="39" spans="1:16" x14ac:dyDescent="0.35">
      <c r="A39" s="14">
        <v>39722</v>
      </c>
      <c r="B39">
        <v>38</v>
      </c>
      <c r="C39">
        <v>7789</v>
      </c>
      <c r="D39">
        <f t="shared" si="0"/>
        <v>2008</v>
      </c>
      <c r="E39">
        <f t="shared" si="1"/>
        <v>4032064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</row>
    <row r="40" spans="1:16" x14ac:dyDescent="0.35">
      <c r="A40" s="14">
        <v>39753</v>
      </c>
      <c r="B40">
        <v>39</v>
      </c>
      <c r="C40">
        <v>9934</v>
      </c>
      <c r="D40">
        <f t="shared" si="0"/>
        <v>2008</v>
      </c>
      <c r="E40">
        <f t="shared" si="1"/>
        <v>4032064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</row>
    <row r="41" spans="1:16" x14ac:dyDescent="0.35">
      <c r="A41" s="14">
        <v>39783</v>
      </c>
      <c r="B41">
        <v>40</v>
      </c>
      <c r="C41">
        <v>13445</v>
      </c>
      <c r="D41">
        <f t="shared" si="0"/>
        <v>2008</v>
      </c>
      <c r="E41">
        <f t="shared" si="1"/>
        <v>4032064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5">
      <c r="A42" s="14">
        <v>39814</v>
      </c>
      <c r="B42">
        <v>41</v>
      </c>
      <c r="C42">
        <v>8404</v>
      </c>
      <c r="D42">
        <f t="shared" si="0"/>
        <v>2009</v>
      </c>
      <c r="E42">
        <f t="shared" si="1"/>
        <v>4036081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35">
      <c r="A43" s="14">
        <v>39845</v>
      </c>
      <c r="B43">
        <v>42</v>
      </c>
      <c r="C43">
        <v>8128</v>
      </c>
      <c r="D43">
        <f t="shared" si="0"/>
        <v>2009</v>
      </c>
      <c r="E43">
        <f t="shared" si="1"/>
        <v>4036081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5">
      <c r="A44" s="14">
        <v>39873</v>
      </c>
      <c r="B44">
        <v>43</v>
      </c>
      <c r="C44">
        <v>7597</v>
      </c>
      <c r="D44">
        <f t="shared" si="0"/>
        <v>2009</v>
      </c>
      <c r="E44">
        <f t="shared" si="1"/>
        <v>4036081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5">
      <c r="A45" s="14">
        <v>39904</v>
      </c>
      <c r="B45">
        <v>44</v>
      </c>
      <c r="C45">
        <v>6930</v>
      </c>
      <c r="D45">
        <f t="shared" si="0"/>
        <v>2009</v>
      </c>
      <c r="E45">
        <f t="shared" si="1"/>
        <v>4036081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35">
      <c r="A46" s="14">
        <v>39934</v>
      </c>
      <c r="B46">
        <v>45</v>
      </c>
      <c r="C46">
        <v>7320</v>
      </c>
      <c r="D46">
        <f t="shared" si="0"/>
        <v>2009</v>
      </c>
      <c r="E46">
        <f t="shared" si="1"/>
        <v>4036081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35">
      <c r="A47" s="14">
        <v>39965</v>
      </c>
      <c r="B47">
        <v>46</v>
      </c>
      <c r="C47">
        <v>7573</v>
      </c>
      <c r="D47">
        <f t="shared" si="0"/>
        <v>2009</v>
      </c>
      <c r="E47">
        <f t="shared" si="1"/>
        <v>4036081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5">
      <c r="A48" s="14">
        <v>39995</v>
      </c>
      <c r="B48">
        <v>47</v>
      </c>
      <c r="C48">
        <v>7543</v>
      </c>
      <c r="D48">
        <f t="shared" si="0"/>
        <v>2009</v>
      </c>
      <c r="E48">
        <f t="shared" si="1"/>
        <v>4036081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</row>
    <row r="49" spans="1:16" x14ac:dyDescent="0.35">
      <c r="A49" s="14">
        <v>40026</v>
      </c>
      <c r="B49">
        <v>48</v>
      </c>
      <c r="C49">
        <v>7832</v>
      </c>
      <c r="D49">
        <f t="shared" si="0"/>
        <v>2009</v>
      </c>
      <c r="E49">
        <f t="shared" si="1"/>
        <v>4036081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</row>
    <row r="50" spans="1:16" x14ac:dyDescent="0.35">
      <c r="A50" s="14">
        <v>40057</v>
      </c>
      <c r="B50">
        <v>49</v>
      </c>
      <c r="C50">
        <v>7248</v>
      </c>
      <c r="D50">
        <f t="shared" si="0"/>
        <v>2009</v>
      </c>
      <c r="E50">
        <f t="shared" si="1"/>
        <v>4036081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</row>
    <row r="51" spans="1:16" x14ac:dyDescent="0.35">
      <c r="A51" s="14">
        <v>40087</v>
      </c>
      <c r="B51">
        <v>50</v>
      </c>
      <c r="C51">
        <v>7073</v>
      </c>
      <c r="D51">
        <f t="shared" si="0"/>
        <v>2009</v>
      </c>
      <c r="E51">
        <f t="shared" si="1"/>
        <v>4036081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</row>
    <row r="52" spans="1:16" x14ac:dyDescent="0.35">
      <c r="A52" s="14">
        <v>40118</v>
      </c>
      <c r="B52">
        <v>51</v>
      </c>
      <c r="C52">
        <v>9431</v>
      </c>
      <c r="D52">
        <f t="shared" si="0"/>
        <v>2009</v>
      </c>
      <c r="E52">
        <f t="shared" si="1"/>
        <v>4036081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</row>
    <row r="53" spans="1:16" x14ac:dyDescent="0.35">
      <c r="A53" s="14">
        <v>40148</v>
      </c>
      <c r="B53">
        <v>52</v>
      </c>
      <c r="C53">
        <v>12820</v>
      </c>
      <c r="D53">
        <f t="shared" si="0"/>
        <v>2009</v>
      </c>
      <c r="E53">
        <f t="shared" si="1"/>
        <v>4036081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5">
      <c r="A54" s="14">
        <v>40179</v>
      </c>
      <c r="B54">
        <v>53</v>
      </c>
      <c r="C54">
        <v>7639</v>
      </c>
      <c r="D54">
        <f t="shared" si="0"/>
        <v>2010</v>
      </c>
      <c r="E54">
        <f t="shared" si="1"/>
        <v>4040100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5">
      <c r="A55" s="14">
        <v>40210</v>
      </c>
      <c r="B55">
        <v>54</v>
      </c>
      <c r="C55">
        <v>7854</v>
      </c>
      <c r="D55">
        <f t="shared" si="0"/>
        <v>2010</v>
      </c>
      <c r="E55">
        <f t="shared" si="1"/>
        <v>4040100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5">
      <c r="A56" s="14">
        <v>40238</v>
      </c>
      <c r="B56">
        <v>55</v>
      </c>
      <c r="C56">
        <v>7773</v>
      </c>
      <c r="D56">
        <f t="shared" si="0"/>
        <v>2010</v>
      </c>
      <c r="E56">
        <f t="shared" si="1"/>
        <v>4040100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5">
      <c r="A57" s="14">
        <v>40269</v>
      </c>
      <c r="B57">
        <v>56</v>
      </c>
      <c r="C57">
        <v>7162</v>
      </c>
      <c r="D57">
        <f t="shared" si="0"/>
        <v>2010</v>
      </c>
      <c r="E57">
        <f t="shared" si="1"/>
        <v>4040100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5">
      <c r="A58" s="14">
        <v>40299</v>
      </c>
      <c r="B58">
        <v>57</v>
      </c>
      <c r="C58">
        <v>7613</v>
      </c>
      <c r="D58">
        <f t="shared" si="0"/>
        <v>2010</v>
      </c>
      <c r="E58">
        <f t="shared" si="1"/>
        <v>4040100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5">
      <c r="A59" s="14">
        <v>40330</v>
      </c>
      <c r="B59">
        <v>58</v>
      </c>
      <c r="C59">
        <v>7974</v>
      </c>
      <c r="D59">
        <f t="shared" si="0"/>
        <v>2010</v>
      </c>
      <c r="E59">
        <f t="shared" si="1"/>
        <v>4040100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5">
      <c r="A60" s="14">
        <v>40360</v>
      </c>
      <c r="B60">
        <v>59</v>
      </c>
      <c r="C60">
        <v>7960</v>
      </c>
      <c r="D60">
        <f t="shared" si="0"/>
        <v>2010</v>
      </c>
      <c r="E60">
        <f t="shared" si="1"/>
        <v>4040100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</row>
    <row r="61" spans="1:16" x14ac:dyDescent="0.35">
      <c r="A61" s="14">
        <v>40391</v>
      </c>
      <c r="B61">
        <v>60</v>
      </c>
      <c r="C61">
        <v>8137</v>
      </c>
      <c r="D61">
        <f t="shared" si="0"/>
        <v>2010</v>
      </c>
      <c r="E61">
        <f t="shared" si="1"/>
        <v>4040100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</row>
    <row r="62" spans="1:16" x14ac:dyDescent="0.35">
      <c r="A62" s="14">
        <v>40422</v>
      </c>
      <c r="B62">
        <v>61</v>
      </c>
      <c r="C62">
        <v>7654</v>
      </c>
      <c r="D62">
        <f t="shared" si="0"/>
        <v>2010</v>
      </c>
      <c r="E62">
        <f t="shared" si="1"/>
        <v>4040100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</row>
    <row r="63" spans="1:16" x14ac:dyDescent="0.35">
      <c r="A63" s="14">
        <v>40452</v>
      </c>
      <c r="B63">
        <v>62</v>
      </c>
      <c r="C63">
        <v>7323</v>
      </c>
      <c r="D63">
        <f t="shared" si="0"/>
        <v>2010</v>
      </c>
      <c r="E63">
        <f t="shared" si="1"/>
        <v>4040100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</row>
    <row r="64" spans="1:16" x14ac:dyDescent="0.35">
      <c r="A64" s="14">
        <v>40483</v>
      </c>
      <c r="B64">
        <v>63</v>
      </c>
      <c r="C64">
        <v>9485</v>
      </c>
      <c r="D64">
        <f t="shared" si="0"/>
        <v>2010</v>
      </c>
      <c r="E64">
        <f t="shared" si="1"/>
        <v>4040100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</row>
    <row r="65" spans="1:16" x14ac:dyDescent="0.35">
      <c r="A65" s="14">
        <v>40513</v>
      </c>
      <c r="B65">
        <v>64</v>
      </c>
      <c r="C65">
        <v>13015</v>
      </c>
      <c r="D65">
        <f t="shared" si="0"/>
        <v>2010</v>
      </c>
      <c r="E65">
        <f t="shared" si="1"/>
        <v>4040100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5">
      <c r="A66" s="14">
        <v>40544</v>
      </c>
      <c r="B66">
        <v>65</v>
      </c>
      <c r="C66">
        <v>7585</v>
      </c>
      <c r="D66">
        <f t="shared" si="0"/>
        <v>2011</v>
      </c>
      <c r="E66">
        <f t="shared" si="1"/>
        <v>4044121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35">
      <c r="A67" s="14">
        <v>40575</v>
      </c>
      <c r="B67">
        <v>66</v>
      </c>
      <c r="C67">
        <v>7788</v>
      </c>
      <c r="D67">
        <f t="shared" ref="D67:D130" si="2">YEAR(A67)</f>
        <v>2011</v>
      </c>
      <c r="E67">
        <f t="shared" ref="E67:E130" si="3">D67*D67</f>
        <v>4044121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5">
      <c r="A68" s="14">
        <v>40603</v>
      </c>
      <c r="B68">
        <v>67</v>
      </c>
      <c r="C68">
        <v>8197</v>
      </c>
      <c r="D68">
        <f t="shared" si="2"/>
        <v>2011</v>
      </c>
      <c r="E68">
        <f t="shared" si="3"/>
        <v>4044121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5">
      <c r="A69" s="14">
        <v>40634</v>
      </c>
      <c r="B69">
        <v>68</v>
      </c>
      <c r="C69">
        <v>7335</v>
      </c>
      <c r="D69">
        <f t="shared" si="2"/>
        <v>2011</v>
      </c>
      <c r="E69">
        <f t="shared" si="3"/>
        <v>4044121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35">
      <c r="A70" s="14">
        <v>40664</v>
      </c>
      <c r="B70">
        <v>69</v>
      </c>
      <c r="C70">
        <v>7625</v>
      </c>
      <c r="D70">
        <f t="shared" si="2"/>
        <v>2011</v>
      </c>
      <c r="E70">
        <f t="shared" si="3"/>
        <v>4044121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35">
      <c r="A71" s="14">
        <v>40695</v>
      </c>
      <c r="B71">
        <v>70</v>
      </c>
      <c r="C71">
        <v>7874</v>
      </c>
      <c r="D71">
        <f t="shared" si="2"/>
        <v>2011</v>
      </c>
      <c r="E71">
        <f t="shared" si="3"/>
        <v>4044121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5">
      <c r="A72" s="14">
        <v>40725</v>
      </c>
      <c r="B72">
        <v>71</v>
      </c>
      <c r="C72">
        <v>8035</v>
      </c>
      <c r="D72">
        <f t="shared" si="2"/>
        <v>2011</v>
      </c>
      <c r="E72">
        <f t="shared" si="3"/>
        <v>4044121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</row>
    <row r="73" spans="1:16" x14ac:dyDescent="0.35">
      <c r="A73" s="14">
        <v>40756</v>
      </c>
      <c r="B73">
        <v>72</v>
      </c>
      <c r="C73">
        <v>8460</v>
      </c>
      <c r="D73">
        <f t="shared" si="2"/>
        <v>2011</v>
      </c>
      <c r="E73">
        <f t="shared" si="3"/>
        <v>4044121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</row>
    <row r="74" spans="1:16" x14ac:dyDescent="0.35">
      <c r="A74" s="14">
        <v>40787</v>
      </c>
      <c r="B74">
        <v>73</v>
      </c>
      <c r="C74">
        <v>7771</v>
      </c>
      <c r="D74">
        <f t="shared" si="2"/>
        <v>2011</v>
      </c>
      <c r="E74">
        <f t="shared" si="3"/>
        <v>4044121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</row>
    <row r="75" spans="1:16" x14ac:dyDescent="0.35">
      <c r="A75" s="14">
        <v>40817</v>
      </c>
      <c r="B75">
        <v>74</v>
      </c>
      <c r="C75">
        <v>7898</v>
      </c>
      <c r="D75">
        <f t="shared" si="2"/>
        <v>2011</v>
      </c>
      <c r="E75">
        <f t="shared" si="3"/>
        <v>4044121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</row>
    <row r="76" spans="1:16" x14ac:dyDescent="0.35">
      <c r="A76" s="14">
        <v>40848</v>
      </c>
      <c r="B76">
        <v>75</v>
      </c>
      <c r="C76">
        <v>10193</v>
      </c>
      <c r="D76">
        <f t="shared" si="2"/>
        <v>2011</v>
      </c>
      <c r="E76">
        <f t="shared" si="3"/>
        <v>4044121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</row>
    <row r="77" spans="1:16" x14ac:dyDescent="0.35">
      <c r="A77" s="14">
        <v>40878</v>
      </c>
      <c r="B77">
        <v>76</v>
      </c>
      <c r="C77">
        <v>13217</v>
      </c>
      <c r="D77">
        <f t="shared" si="2"/>
        <v>2011</v>
      </c>
      <c r="E77">
        <f t="shared" si="3"/>
        <v>4044121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5">
      <c r="A78" s="14">
        <v>40909</v>
      </c>
      <c r="B78">
        <v>77</v>
      </c>
      <c r="C78">
        <v>7832</v>
      </c>
      <c r="D78">
        <f t="shared" si="2"/>
        <v>2012</v>
      </c>
      <c r="E78">
        <f t="shared" si="3"/>
        <v>4048144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35">
      <c r="A79" s="14">
        <v>40940</v>
      </c>
      <c r="B79">
        <v>78</v>
      </c>
      <c r="C79">
        <v>8256</v>
      </c>
      <c r="D79">
        <f t="shared" si="2"/>
        <v>2012</v>
      </c>
      <c r="E79">
        <f t="shared" si="3"/>
        <v>4048144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5">
      <c r="A80" s="14">
        <v>40969</v>
      </c>
      <c r="B80">
        <v>79</v>
      </c>
      <c r="C80">
        <v>8507</v>
      </c>
      <c r="D80">
        <f t="shared" si="2"/>
        <v>2012</v>
      </c>
      <c r="E80">
        <f t="shared" si="3"/>
        <v>4048144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5">
      <c r="A81" s="14">
        <v>41000</v>
      </c>
      <c r="B81">
        <v>80</v>
      </c>
      <c r="C81">
        <v>7241</v>
      </c>
      <c r="D81">
        <f t="shared" si="2"/>
        <v>2012</v>
      </c>
      <c r="E81">
        <f t="shared" si="3"/>
        <v>4048144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5">
      <c r="A82" s="14">
        <v>41030</v>
      </c>
      <c r="B82">
        <v>81</v>
      </c>
      <c r="C82">
        <v>7955</v>
      </c>
      <c r="D82">
        <f t="shared" si="2"/>
        <v>2012</v>
      </c>
      <c r="E82">
        <f t="shared" si="3"/>
        <v>4048144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35">
      <c r="A83" s="14">
        <v>41061</v>
      </c>
      <c r="B83">
        <v>82</v>
      </c>
      <c r="C83">
        <v>8009</v>
      </c>
      <c r="D83">
        <f t="shared" si="2"/>
        <v>2012</v>
      </c>
      <c r="E83">
        <f t="shared" si="3"/>
        <v>4048144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5">
      <c r="A84" s="14">
        <v>41091</v>
      </c>
      <c r="B84">
        <v>83</v>
      </c>
      <c r="C84">
        <v>8190</v>
      </c>
      <c r="D84">
        <f t="shared" si="2"/>
        <v>2012</v>
      </c>
      <c r="E84">
        <f t="shared" si="3"/>
        <v>4048144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</row>
    <row r="85" spans="1:16" x14ac:dyDescent="0.35">
      <c r="A85" s="14">
        <v>41122</v>
      </c>
      <c r="B85">
        <v>84</v>
      </c>
      <c r="C85">
        <v>8474</v>
      </c>
      <c r="D85">
        <f t="shared" si="2"/>
        <v>2012</v>
      </c>
      <c r="E85">
        <f t="shared" si="3"/>
        <v>4048144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</row>
    <row r="86" spans="1:16" x14ac:dyDescent="0.35">
      <c r="A86" s="14">
        <v>41153</v>
      </c>
      <c r="B86">
        <v>85</v>
      </c>
      <c r="C86">
        <v>7826</v>
      </c>
      <c r="D86">
        <f t="shared" si="2"/>
        <v>2012</v>
      </c>
      <c r="E86">
        <f t="shared" si="3"/>
        <v>4048144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0</v>
      </c>
      <c r="P86">
        <v>0</v>
      </c>
    </row>
    <row r="87" spans="1:16" x14ac:dyDescent="0.35">
      <c r="A87" s="14">
        <v>41183</v>
      </c>
      <c r="B87">
        <v>86</v>
      </c>
      <c r="C87">
        <v>7657</v>
      </c>
      <c r="D87">
        <f t="shared" si="2"/>
        <v>2012</v>
      </c>
      <c r="E87">
        <f t="shared" si="3"/>
        <v>4048144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</row>
    <row r="88" spans="1:16" x14ac:dyDescent="0.35">
      <c r="A88" s="14">
        <v>41214</v>
      </c>
      <c r="B88">
        <v>87</v>
      </c>
      <c r="C88">
        <v>10401</v>
      </c>
      <c r="D88">
        <f t="shared" si="2"/>
        <v>2012</v>
      </c>
      <c r="E88">
        <f t="shared" si="3"/>
        <v>4048144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</v>
      </c>
    </row>
    <row r="89" spans="1:16" x14ac:dyDescent="0.35">
      <c r="A89" s="14">
        <v>41244</v>
      </c>
      <c r="B89">
        <v>88</v>
      </c>
      <c r="C89">
        <v>13534</v>
      </c>
      <c r="D89">
        <f t="shared" si="2"/>
        <v>2012</v>
      </c>
      <c r="E89">
        <f t="shared" si="3"/>
        <v>4048144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5">
      <c r="A90" s="14">
        <v>41275</v>
      </c>
      <c r="B90">
        <v>89</v>
      </c>
      <c r="C90">
        <v>8201</v>
      </c>
      <c r="D90">
        <f t="shared" si="2"/>
        <v>2013</v>
      </c>
      <c r="E90">
        <f t="shared" si="3"/>
        <v>4052169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35">
      <c r="A91" s="14">
        <v>41306</v>
      </c>
      <c r="B91">
        <v>90</v>
      </c>
      <c r="C91">
        <v>8307</v>
      </c>
      <c r="D91">
        <f t="shared" si="2"/>
        <v>2013</v>
      </c>
      <c r="E91">
        <f t="shared" si="3"/>
        <v>4052169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5">
      <c r="A92" s="14">
        <v>41334</v>
      </c>
      <c r="B92">
        <v>91</v>
      </c>
      <c r="C92">
        <v>8344</v>
      </c>
      <c r="D92">
        <f t="shared" si="2"/>
        <v>2013</v>
      </c>
      <c r="E92">
        <f t="shared" si="3"/>
        <v>4052169</v>
      </c>
      <c r="F92">
        <v>0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5">
      <c r="A93" s="14">
        <v>41365</v>
      </c>
      <c r="B93">
        <v>92</v>
      </c>
      <c r="C93">
        <v>7421</v>
      </c>
      <c r="D93">
        <f t="shared" si="2"/>
        <v>2013</v>
      </c>
      <c r="E93">
        <f t="shared" si="3"/>
        <v>4052169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5">
      <c r="A94" s="14">
        <v>41395</v>
      </c>
      <c r="B94">
        <v>93</v>
      </c>
      <c r="C94">
        <v>7968</v>
      </c>
      <c r="D94">
        <f t="shared" si="2"/>
        <v>2013</v>
      </c>
      <c r="E94">
        <f t="shared" si="3"/>
        <v>4052169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5">
      <c r="A95" s="14">
        <v>41426</v>
      </c>
      <c r="B95">
        <v>94</v>
      </c>
      <c r="C95">
        <v>7954</v>
      </c>
      <c r="D95">
        <f t="shared" si="2"/>
        <v>2013</v>
      </c>
      <c r="E95">
        <f t="shared" si="3"/>
        <v>4052169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5">
      <c r="A96" s="14">
        <v>41456</v>
      </c>
      <c r="B96">
        <v>95</v>
      </c>
      <c r="C96">
        <v>8159</v>
      </c>
      <c r="D96">
        <f t="shared" si="2"/>
        <v>2013</v>
      </c>
      <c r="E96">
        <f t="shared" si="3"/>
        <v>4052169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</row>
    <row r="97" spans="1:16" x14ac:dyDescent="0.35">
      <c r="A97" s="14">
        <v>41487</v>
      </c>
      <c r="B97">
        <v>96</v>
      </c>
      <c r="C97">
        <v>8510</v>
      </c>
      <c r="D97">
        <f t="shared" si="2"/>
        <v>2013</v>
      </c>
      <c r="E97">
        <f t="shared" si="3"/>
        <v>4052169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</row>
    <row r="98" spans="1:16" x14ac:dyDescent="0.35">
      <c r="A98" s="14">
        <v>41518</v>
      </c>
      <c r="B98">
        <v>97</v>
      </c>
      <c r="C98">
        <v>7962</v>
      </c>
      <c r="D98">
        <f t="shared" si="2"/>
        <v>2013</v>
      </c>
      <c r="E98">
        <f t="shared" si="3"/>
        <v>4052169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</row>
    <row r="99" spans="1:16" x14ac:dyDescent="0.35">
      <c r="A99" s="14">
        <v>41548</v>
      </c>
      <c r="B99">
        <v>98</v>
      </c>
      <c r="C99">
        <v>8148</v>
      </c>
      <c r="D99">
        <f t="shared" si="2"/>
        <v>2013</v>
      </c>
      <c r="E99">
        <f t="shared" si="3"/>
        <v>4052169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</row>
    <row r="100" spans="1:16" x14ac:dyDescent="0.35">
      <c r="A100" s="14">
        <v>41579</v>
      </c>
      <c r="B100">
        <v>99</v>
      </c>
      <c r="C100">
        <v>10511</v>
      </c>
      <c r="D100">
        <f t="shared" si="2"/>
        <v>2013</v>
      </c>
      <c r="E100">
        <f t="shared" si="3"/>
        <v>4052169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</row>
    <row r="101" spans="1:16" x14ac:dyDescent="0.35">
      <c r="A101" s="14">
        <v>41609</v>
      </c>
      <c r="B101">
        <v>100</v>
      </c>
      <c r="C101">
        <v>13214</v>
      </c>
      <c r="D101">
        <f t="shared" si="2"/>
        <v>2013</v>
      </c>
      <c r="E101">
        <f t="shared" si="3"/>
        <v>4052169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35">
      <c r="A102" s="14">
        <v>41640</v>
      </c>
      <c r="B102">
        <v>101</v>
      </c>
      <c r="C102">
        <v>8024</v>
      </c>
      <c r="D102">
        <f t="shared" si="2"/>
        <v>2014</v>
      </c>
      <c r="E102">
        <f t="shared" si="3"/>
        <v>4056196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35">
      <c r="A103" s="14">
        <v>41671</v>
      </c>
      <c r="B103">
        <v>102</v>
      </c>
      <c r="C103">
        <v>8009</v>
      </c>
      <c r="D103">
        <f t="shared" si="2"/>
        <v>2014</v>
      </c>
      <c r="E103">
        <f t="shared" si="3"/>
        <v>4056196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5">
      <c r="A104" s="14">
        <v>41699</v>
      </c>
      <c r="B104">
        <v>103</v>
      </c>
      <c r="C104">
        <v>8324</v>
      </c>
      <c r="D104">
        <f t="shared" si="2"/>
        <v>2014</v>
      </c>
      <c r="E104">
        <f t="shared" si="3"/>
        <v>4056196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5">
      <c r="A105" s="14">
        <v>41730</v>
      </c>
      <c r="B105">
        <v>104</v>
      </c>
      <c r="C105">
        <v>7348</v>
      </c>
      <c r="D105">
        <f t="shared" si="2"/>
        <v>2014</v>
      </c>
      <c r="E105">
        <f t="shared" si="3"/>
        <v>4056196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35">
      <c r="A106" s="14">
        <v>41760</v>
      </c>
      <c r="B106">
        <v>105</v>
      </c>
      <c r="C106">
        <v>7824</v>
      </c>
      <c r="D106">
        <f t="shared" si="2"/>
        <v>2014</v>
      </c>
      <c r="E106">
        <f t="shared" si="3"/>
        <v>4056196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1:16" x14ac:dyDescent="0.35">
      <c r="A107" s="14">
        <v>41791</v>
      </c>
      <c r="B107">
        <v>106</v>
      </c>
      <c r="C107">
        <v>7750</v>
      </c>
      <c r="D107">
        <f t="shared" si="2"/>
        <v>2014</v>
      </c>
      <c r="E107">
        <f t="shared" si="3"/>
        <v>4056196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5">
      <c r="A108" s="14">
        <v>41821</v>
      </c>
      <c r="B108">
        <v>107</v>
      </c>
      <c r="C108">
        <v>8056</v>
      </c>
      <c r="D108">
        <f t="shared" si="2"/>
        <v>2014</v>
      </c>
      <c r="E108">
        <f t="shared" si="3"/>
        <v>4056196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0</v>
      </c>
    </row>
    <row r="109" spans="1:16" x14ac:dyDescent="0.35">
      <c r="A109" s="14">
        <v>41852</v>
      </c>
      <c r="B109">
        <v>108</v>
      </c>
      <c r="C109">
        <v>8363</v>
      </c>
      <c r="D109">
        <f t="shared" si="2"/>
        <v>2014</v>
      </c>
      <c r="E109">
        <f t="shared" si="3"/>
        <v>4056196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</row>
    <row r="110" spans="1:16" x14ac:dyDescent="0.35">
      <c r="A110" s="14">
        <v>41883</v>
      </c>
      <c r="B110">
        <v>109</v>
      </c>
      <c r="C110">
        <v>8374</v>
      </c>
      <c r="D110">
        <f t="shared" si="2"/>
        <v>2014</v>
      </c>
      <c r="E110">
        <f t="shared" si="3"/>
        <v>4056196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0</v>
      </c>
    </row>
    <row r="111" spans="1:16" x14ac:dyDescent="0.35">
      <c r="A111" s="14">
        <v>41913</v>
      </c>
      <c r="B111">
        <v>110</v>
      </c>
      <c r="C111">
        <v>8261</v>
      </c>
      <c r="D111">
        <f t="shared" si="2"/>
        <v>2014</v>
      </c>
      <c r="E111">
        <f t="shared" si="3"/>
        <v>4056196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0</v>
      </c>
    </row>
    <row r="112" spans="1:16" x14ac:dyDescent="0.35">
      <c r="A112" s="14">
        <v>41944</v>
      </c>
      <c r="B112">
        <v>111</v>
      </c>
      <c r="C112">
        <v>10965</v>
      </c>
      <c r="D112">
        <f t="shared" si="2"/>
        <v>2014</v>
      </c>
      <c r="E112">
        <f t="shared" si="3"/>
        <v>4056196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</row>
    <row r="113" spans="1:16" x14ac:dyDescent="0.35">
      <c r="A113" s="14">
        <v>41974</v>
      </c>
      <c r="B113">
        <v>112</v>
      </c>
      <c r="C113">
        <v>13899</v>
      </c>
      <c r="D113">
        <f t="shared" si="2"/>
        <v>2014</v>
      </c>
      <c r="E113">
        <f t="shared" si="3"/>
        <v>4056196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35">
      <c r="A114" s="14">
        <v>42005</v>
      </c>
      <c r="B114">
        <v>113</v>
      </c>
      <c r="C114">
        <v>8219</v>
      </c>
      <c r="D114">
        <f t="shared" si="2"/>
        <v>2015</v>
      </c>
      <c r="E114">
        <f t="shared" si="3"/>
        <v>4060225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 x14ac:dyDescent="0.35">
      <c r="A115" s="14">
        <v>42036</v>
      </c>
      <c r="B115">
        <v>114</v>
      </c>
      <c r="C115">
        <v>7933</v>
      </c>
      <c r="D115">
        <f t="shared" si="2"/>
        <v>2015</v>
      </c>
      <c r="E115">
        <f t="shared" si="3"/>
        <v>4060225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5">
      <c r="A116" s="14">
        <v>42064</v>
      </c>
      <c r="B116">
        <v>115</v>
      </c>
      <c r="C116">
        <v>8107</v>
      </c>
      <c r="D116">
        <f t="shared" si="2"/>
        <v>2015</v>
      </c>
      <c r="E116">
        <f t="shared" si="3"/>
        <v>4060225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5">
      <c r="A117" s="14">
        <v>42095</v>
      </c>
      <c r="B117">
        <v>116</v>
      </c>
      <c r="C117">
        <v>7318</v>
      </c>
      <c r="D117">
        <f t="shared" si="2"/>
        <v>2015</v>
      </c>
      <c r="E117">
        <f t="shared" si="3"/>
        <v>4060225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35">
      <c r="A118" s="14">
        <v>42125</v>
      </c>
      <c r="B118">
        <v>117</v>
      </c>
      <c r="C118">
        <v>7851</v>
      </c>
      <c r="D118">
        <f t="shared" si="2"/>
        <v>2015</v>
      </c>
      <c r="E118">
        <f t="shared" si="3"/>
        <v>4060225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 x14ac:dyDescent="0.35">
      <c r="A119" s="14">
        <v>42156</v>
      </c>
      <c r="B119">
        <v>118</v>
      </c>
      <c r="C119">
        <v>8167</v>
      </c>
      <c r="D119">
        <f t="shared" si="2"/>
        <v>2015</v>
      </c>
      <c r="E119">
        <f t="shared" si="3"/>
        <v>4060225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5">
      <c r="A120" s="14">
        <v>42186</v>
      </c>
      <c r="B120">
        <v>119</v>
      </c>
      <c r="C120">
        <v>8131</v>
      </c>
      <c r="D120">
        <f t="shared" si="2"/>
        <v>2015</v>
      </c>
      <c r="E120">
        <f t="shared" si="3"/>
        <v>4060225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0</v>
      </c>
    </row>
    <row r="121" spans="1:16" x14ac:dyDescent="0.35">
      <c r="A121" s="14">
        <v>42217</v>
      </c>
      <c r="B121">
        <v>120</v>
      </c>
      <c r="C121">
        <v>8341</v>
      </c>
      <c r="D121">
        <f t="shared" si="2"/>
        <v>2015</v>
      </c>
      <c r="E121">
        <f t="shared" si="3"/>
        <v>4060225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0</v>
      </c>
    </row>
    <row r="122" spans="1:16" x14ac:dyDescent="0.35">
      <c r="A122" s="14">
        <v>42248</v>
      </c>
      <c r="B122">
        <v>121</v>
      </c>
      <c r="C122">
        <v>8259</v>
      </c>
      <c r="D122">
        <f t="shared" si="2"/>
        <v>2015</v>
      </c>
      <c r="E122">
        <f t="shared" si="3"/>
        <v>4060225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</row>
    <row r="123" spans="1:16" x14ac:dyDescent="0.35">
      <c r="A123" s="14">
        <v>42278</v>
      </c>
      <c r="B123">
        <v>122</v>
      </c>
      <c r="C123">
        <v>8087</v>
      </c>
      <c r="D123">
        <f t="shared" si="2"/>
        <v>2015</v>
      </c>
      <c r="E123">
        <f t="shared" si="3"/>
        <v>4060225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0</v>
      </c>
    </row>
    <row r="124" spans="1:16" x14ac:dyDescent="0.35">
      <c r="A124" s="14">
        <v>42309</v>
      </c>
      <c r="B124">
        <v>123</v>
      </c>
      <c r="C124">
        <v>10329</v>
      </c>
      <c r="D124">
        <f t="shared" si="2"/>
        <v>2015</v>
      </c>
      <c r="E124">
        <f t="shared" si="3"/>
        <v>4060225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</row>
    <row r="125" spans="1:16" x14ac:dyDescent="0.35">
      <c r="A125" s="14">
        <v>42339</v>
      </c>
      <c r="B125">
        <v>124</v>
      </c>
      <c r="C125">
        <v>12916</v>
      </c>
      <c r="D125">
        <f t="shared" si="2"/>
        <v>2015</v>
      </c>
      <c r="E125">
        <f t="shared" si="3"/>
        <v>4060225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35">
      <c r="A126" s="14">
        <v>42370</v>
      </c>
      <c r="B126">
        <v>125</v>
      </c>
      <c r="C126">
        <v>7595</v>
      </c>
      <c r="D126">
        <f t="shared" si="2"/>
        <v>2016</v>
      </c>
      <c r="E126">
        <f t="shared" si="3"/>
        <v>4064256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35">
      <c r="A127" s="14">
        <v>42401</v>
      </c>
      <c r="B127">
        <v>126</v>
      </c>
      <c r="C127">
        <v>7833</v>
      </c>
      <c r="D127">
        <f t="shared" si="2"/>
        <v>2016</v>
      </c>
      <c r="E127">
        <f t="shared" si="3"/>
        <v>4064256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5">
      <c r="A128" s="14">
        <v>42430</v>
      </c>
      <c r="B128">
        <v>127</v>
      </c>
      <c r="C128">
        <v>7933</v>
      </c>
      <c r="D128">
        <f t="shared" si="2"/>
        <v>2016</v>
      </c>
      <c r="E128">
        <f t="shared" si="3"/>
        <v>4064256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5">
      <c r="A129" s="14">
        <v>42461</v>
      </c>
      <c r="B129">
        <v>128</v>
      </c>
      <c r="C129">
        <v>7063</v>
      </c>
      <c r="D129">
        <f t="shared" si="2"/>
        <v>2016</v>
      </c>
      <c r="E129">
        <f t="shared" si="3"/>
        <v>4064256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35">
      <c r="A130" s="14">
        <v>42491</v>
      </c>
      <c r="B130">
        <v>129</v>
      </c>
      <c r="C130">
        <v>7567</v>
      </c>
      <c r="D130">
        <f t="shared" si="2"/>
        <v>2016</v>
      </c>
      <c r="E130">
        <f t="shared" si="3"/>
        <v>4064256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35">
      <c r="A131" s="14">
        <v>42522</v>
      </c>
      <c r="B131">
        <v>130</v>
      </c>
      <c r="C131">
        <v>7744</v>
      </c>
      <c r="D131">
        <f t="shared" ref="D131:D181" si="4">YEAR(A131)</f>
        <v>2016</v>
      </c>
      <c r="E131">
        <f t="shared" ref="E131:E181" si="5">D131*D131</f>
        <v>4064256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5">
      <c r="A132" s="14">
        <v>42552</v>
      </c>
      <c r="B132">
        <v>131</v>
      </c>
      <c r="C132">
        <v>7807</v>
      </c>
      <c r="D132">
        <f t="shared" si="4"/>
        <v>2016</v>
      </c>
      <c r="E132">
        <f t="shared" si="5"/>
        <v>4064256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0</v>
      </c>
    </row>
    <row r="133" spans="1:16" x14ac:dyDescent="0.35">
      <c r="A133" s="14">
        <v>42583</v>
      </c>
      <c r="B133">
        <v>132</v>
      </c>
      <c r="C133">
        <v>8289</v>
      </c>
      <c r="D133">
        <f t="shared" si="4"/>
        <v>2016</v>
      </c>
      <c r="E133">
        <f t="shared" si="5"/>
        <v>4064256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</row>
    <row r="134" spans="1:16" x14ac:dyDescent="0.35">
      <c r="A134" s="14">
        <v>42614</v>
      </c>
      <c r="B134">
        <v>133</v>
      </c>
      <c r="C134">
        <v>7827</v>
      </c>
      <c r="D134">
        <f t="shared" si="4"/>
        <v>2016</v>
      </c>
      <c r="E134">
        <f t="shared" si="5"/>
        <v>4064256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0</v>
      </c>
      <c r="P134">
        <v>0</v>
      </c>
    </row>
    <row r="135" spans="1:16" x14ac:dyDescent="0.35">
      <c r="A135" s="14">
        <v>42644</v>
      </c>
      <c r="B135">
        <v>134</v>
      </c>
      <c r="C135">
        <v>7462</v>
      </c>
      <c r="D135">
        <f t="shared" si="4"/>
        <v>2016</v>
      </c>
      <c r="E135">
        <f t="shared" si="5"/>
        <v>4064256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0</v>
      </c>
    </row>
    <row r="136" spans="1:16" x14ac:dyDescent="0.35">
      <c r="A136" s="14">
        <v>42675</v>
      </c>
      <c r="B136">
        <v>135</v>
      </c>
      <c r="C136">
        <v>9756</v>
      </c>
      <c r="D136">
        <f t="shared" si="4"/>
        <v>2016</v>
      </c>
      <c r="E136">
        <f t="shared" si="5"/>
        <v>4064256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</v>
      </c>
    </row>
    <row r="137" spans="1:16" x14ac:dyDescent="0.35">
      <c r="A137" s="14">
        <v>42705</v>
      </c>
      <c r="B137">
        <v>136</v>
      </c>
      <c r="C137">
        <v>12167</v>
      </c>
      <c r="D137">
        <f t="shared" si="4"/>
        <v>2016</v>
      </c>
      <c r="E137">
        <f t="shared" si="5"/>
        <v>4064256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35">
      <c r="A138" s="14">
        <v>42736</v>
      </c>
      <c r="B138">
        <v>137</v>
      </c>
      <c r="C138">
        <v>7477</v>
      </c>
      <c r="D138">
        <f t="shared" si="4"/>
        <v>2017</v>
      </c>
      <c r="E138">
        <f t="shared" si="5"/>
        <v>4068289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35">
      <c r="A139" s="14">
        <v>42767</v>
      </c>
      <c r="B139">
        <v>138</v>
      </c>
      <c r="C139">
        <v>7145</v>
      </c>
      <c r="D139">
        <f t="shared" si="4"/>
        <v>2017</v>
      </c>
      <c r="E139">
        <f t="shared" si="5"/>
        <v>4068289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5">
      <c r="A140" s="14">
        <v>42795</v>
      </c>
      <c r="B140">
        <v>139</v>
      </c>
      <c r="C140">
        <v>7968</v>
      </c>
      <c r="D140">
        <f t="shared" si="4"/>
        <v>2017</v>
      </c>
      <c r="E140">
        <f t="shared" si="5"/>
        <v>4068289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5">
      <c r="A141" s="14">
        <v>42826</v>
      </c>
      <c r="B141">
        <v>140</v>
      </c>
      <c r="C141">
        <v>7099</v>
      </c>
      <c r="D141">
        <f t="shared" si="4"/>
        <v>2017</v>
      </c>
      <c r="E141">
        <f t="shared" si="5"/>
        <v>4068289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35">
      <c r="A142" s="14">
        <v>42856</v>
      </c>
      <c r="B142">
        <v>141</v>
      </c>
      <c r="C142">
        <v>7614</v>
      </c>
      <c r="D142">
        <f t="shared" si="4"/>
        <v>2017</v>
      </c>
      <c r="E142">
        <f t="shared" si="5"/>
        <v>4068289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35">
      <c r="A143" s="14">
        <v>42887</v>
      </c>
      <c r="B143">
        <v>142</v>
      </c>
      <c r="C143">
        <v>7695</v>
      </c>
      <c r="D143">
        <f t="shared" si="4"/>
        <v>2017</v>
      </c>
      <c r="E143">
        <f t="shared" si="5"/>
        <v>4068289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5">
      <c r="A144" s="14">
        <v>42917</v>
      </c>
      <c r="B144">
        <v>143</v>
      </c>
      <c r="C144">
        <v>7535</v>
      </c>
      <c r="D144">
        <f t="shared" si="4"/>
        <v>2017</v>
      </c>
      <c r="E144">
        <f t="shared" si="5"/>
        <v>4068289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0</v>
      </c>
    </row>
    <row r="145" spans="1:16" x14ac:dyDescent="0.35">
      <c r="A145" s="14">
        <v>42948</v>
      </c>
      <c r="B145">
        <v>144</v>
      </c>
      <c r="C145">
        <v>7970</v>
      </c>
      <c r="D145">
        <f t="shared" si="4"/>
        <v>2017</v>
      </c>
      <c r="E145">
        <f t="shared" si="5"/>
        <v>4068289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0</v>
      </c>
      <c r="O145">
        <v>0</v>
      </c>
      <c r="P145">
        <v>0</v>
      </c>
    </row>
    <row r="146" spans="1:16" x14ac:dyDescent="0.35">
      <c r="A146" s="14">
        <v>42979</v>
      </c>
      <c r="B146">
        <v>145</v>
      </c>
      <c r="C146">
        <v>7780</v>
      </c>
      <c r="D146">
        <f t="shared" si="4"/>
        <v>2017</v>
      </c>
      <c r="E146">
        <f t="shared" si="5"/>
        <v>4068289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0</v>
      </c>
      <c r="P146">
        <v>0</v>
      </c>
    </row>
    <row r="147" spans="1:16" x14ac:dyDescent="0.35">
      <c r="A147" s="14">
        <v>43009</v>
      </c>
      <c r="B147">
        <v>146</v>
      </c>
      <c r="C147">
        <v>7645</v>
      </c>
      <c r="D147">
        <f t="shared" si="4"/>
        <v>2017</v>
      </c>
      <c r="E147">
        <f t="shared" si="5"/>
        <v>4068289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0</v>
      </c>
    </row>
    <row r="148" spans="1:16" x14ac:dyDescent="0.35">
      <c r="A148" s="14">
        <v>43040</v>
      </c>
      <c r="B148">
        <v>147</v>
      </c>
      <c r="C148">
        <v>10386</v>
      </c>
      <c r="D148">
        <f t="shared" si="4"/>
        <v>2017</v>
      </c>
      <c r="E148">
        <f t="shared" si="5"/>
        <v>4068289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</row>
    <row r="149" spans="1:16" x14ac:dyDescent="0.35">
      <c r="A149" s="14">
        <v>43070</v>
      </c>
      <c r="B149">
        <v>148</v>
      </c>
      <c r="C149">
        <v>12256</v>
      </c>
      <c r="D149">
        <f t="shared" si="4"/>
        <v>2017</v>
      </c>
      <c r="E149">
        <f t="shared" si="5"/>
        <v>4068289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5">
      <c r="A150" s="14">
        <v>43101</v>
      </c>
      <c r="B150">
        <v>149</v>
      </c>
      <c r="C150">
        <v>7781</v>
      </c>
      <c r="D150">
        <f t="shared" si="4"/>
        <v>2018</v>
      </c>
      <c r="E150">
        <f t="shared" si="5"/>
        <v>4072324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5">
      <c r="A151" s="14">
        <v>43132</v>
      </c>
      <c r="B151">
        <v>150</v>
      </c>
      <c r="C151">
        <v>7431</v>
      </c>
      <c r="D151">
        <f t="shared" si="4"/>
        <v>2018</v>
      </c>
      <c r="E151">
        <f t="shared" si="5"/>
        <v>4072324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5">
      <c r="A152" s="14">
        <v>43160</v>
      </c>
      <c r="B152">
        <v>151</v>
      </c>
      <c r="C152">
        <v>8068</v>
      </c>
      <c r="D152">
        <f t="shared" si="4"/>
        <v>2018</v>
      </c>
      <c r="E152">
        <f t="shared" si="5"/>
        <v>4072324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5">
      <c r="A153" s="14">
        <v>43191</v>
      </c>
      <c r="B153">
        <v>152</v>
      </c>
      <c r="C153">
        <v>7262</v>
      </c>
      <c r="D153">
        <f t="shared" si="4"/>
        <v>2018</v>
      </c>
      <c r="E153">
        <f t="shared" si="5"/>
        <v>4072324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5">
      <c r="A154" s="14">
        <v>43221</v>
      </c>
      <c r="B154">
        <v>153</v>
      </c>
      <c r="C154">
        <v>7850</v>
      </c>
      <c r="D154">
        <f t="shared" si="4"/>
        <v>2018</v>
      </c>
      <c r="E154">
        <f t="shared" si="5"/>
        <v>4072324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5">
      <c r="A155" s="14">
        <v>43252</v>
      </c>
      <c r="B155">
        <v>154</v>
      </c>
      <c r="C155">
        <v>7962</v>
      </c>
      <c r="D155">
        <f t="shared" si="4"/>
        <v>2018</v>
      </c>
      <c r="E155">
        <f t="shared" si="5"/>
        <v>4072324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5">
      <c r="A156" s="14">
        <v>43282</v>
      </c>
      <c r="B156">
        <v>155</v>
      </c>
      <c r="C156">
        <v>7823</v>
      </c>
      <c r="D156">
        <f t="shared" si="4"/>
        <v>2018</v>
      </c>
      <c r="E156">
        <f t="shared" si="5"/>
        <v>4072324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</v>
      </c>
      <c r="M156">
        <v>0</v>
      </c>
      <c r="N156">
        <v>0</v>
      </c>
      <c r="O156">
        <v>0</v>
      </c>
      <c r="P156">
        <v>0</v>
      </c>
    </row>
    <row r="157" spans="1:16" x14ac:dyDescent="0.35">
      <c r="A157" s="14">
        <v>43313</v>
      </c>
      <c r="B157">
        <v>156</v>
      </c>
      <c r="C157">
        <v>8336</v>
      </c>
      <c r="D157">
        <f t="shared" si="4"/>
        <v>2018</v>
      </c>
      <c r="E157">
        <f t="shared" si="5"/>
        <v>4072324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0</v>
      </c>
      <c r="P157">
        <v>0</v>
      </c>
    </row>
    <row r="158" spans="1:16" x14ac:dyDescent="0.35">
      <c r="A158" s="14">
        <v>43344</v>
      </c>
      <c r="B158">
        <v>157</v>
      </c>
      <c r="C158">
        <v>7739</v>
      </c>
      <c r="D158">
        <f t="shared" si="4"/>
        <v>2018</v>
      </c>
      <c r="E158">
        <f t="shared" si="5"/>
        <v>4072324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0</v>
      </c>
    </row>
    <row r="159" spans="1:16" x14ac:dyDescent="0.35">
      <c r="A159" s="14">
        <v>43374</v>
      </c>
      <c r="B159">
        <v>158</v>
      </c>
      <c r="C159">
        <v>7790</v>
      </c>
      <c r="D159">
        <f t="shared" si="4"/>
        <v>2018</v>
      </c>
      <c r="E159">
        <f t="shared" si="5"/>
        <v>4072324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0</v>
      </c>
    </row>
    <row r="160" spans="1:16" x14ac:dyDescent="0.35">
      <c r="A160" s="14">
        <v>43405</v>
      </c>
      <c r="B160">
        <v>159</v>
      </c>
      <c r="C160">
        <v>10289</v>
      </c>
      <c r="D160">
        <f t="shared" si="4"/>
        <v>2018</v>
      </c>
      <c r="E160">
        <f t="shared" si="5"/>
        <v>4072324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</v>
      </c>
    </row>
    <row r="161" spans="1:16" x14ac:dyDescent="0.35">
      <c r="A161" s="14">
        <v>43435</v>
      </c>
      <c r="B161">
        <v>160</v>
      </c>
      <c r="C161">
        <v>11874</v>
      </c>
      <c r="D161">
        <f t="shared" si="4"/>
        <v>2018</v>
      </c>
      <c r="E161">
        <f t="shared" si="5"/>
        <v>4072324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5">
      <c r="A162" s="14">
        <v>43466</v>
      </c>
      <c r="B162">
        <v>161</v>
      </c>
      <c r="C162">
        <v>7666</v>
      </c>
      <c r="D162">
        <f t="shared" si="4"/>
        <v>2019</v>
      </c>
      <c r="E162">
        <f t="shared" si="5"/>
        <v>4076361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35">
      <c r="A163" s="14">
        <v>43497</v>
      </c>
      <c r="B163">
        <v>162</v>
      </c>
      <c r="C163">
        <v>6980</v>
      </c>
      <c r="D163">
        <f t="shared" si="4"/>
        <v>2019</v>
      </c>
      <c r="E163">
        <f t="shared" si="5"/>
        <v>4076361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5">
      <c r="A164" s="14">
        <v>43525</v>
      </c>
      <c r="B164">
        <v>163</v>
      </c>
      <c r="C164">
        <v>7675</v>
      </c>
      <c r="D164">
        <f t="shared" si="4"/>
        <v>2019</v>
      </c>
      <c r="E164">
        <f t="shared" si="5"/>
        <v>4076361</v>
      </c>
      <c r="F164">
        <v>0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5">
      <c r="A165" s="14">
        <v>43556</v>
      </c>
      <c r="B165">
        <v>164</v>
      </c>
      <c r="C165">
        <v>6900</v>
      </c>
      <c r="D165">
        <f t="shared" si="4"/>
        <v>2019</v>
      </c>
      <c r="E165">
        <f t="shared" si="5"/>
        <v>4076361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35">
      <c r="A166" s="14">
        <v>43586</v>
      </c>
      <c r="B166">
        <v>165</v>
      </c>
      <c r="C166">
        <v>7574</v>
      </c>
      <c r="D166">
        <f t="shared" si="4"/>
        <v>2019</v>
      </c>
      <c r="E166">
        <f t="shared" si="5"/>
        <v>4076361</v>
      </c>
      <c r="F166">
        <v>0</v>
      </c>
      <c r="G166">
        <v>0</v>
      </c>
      <c r="H166">
        <v>0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35">
      <c r="A167" s="14">
        <v>43617</v>
      </c>
      <c r="B167">
        <v>166</v>
      </c>
      <c r="C167">
        <v>7481</v>
      </c>
      <c r="D167">
        <f t="shared" si="4"/>
        <v>2019</v>
      </c>
      <c r="E167">
        <f t="shared" si="5"/>
        <v>4076361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5">
      <c r="A168" s="14">
        <v>43647</v>
      </c>
      <c r="B168">
        <v>167</v>
      </c>
      <c r="C168">
        <v>7669</v>
      </c>
      <c r="D168">
        <f t="shared" si="4"/>
        <v>2019</v>
      </c>
      <c r="E168">
        <f t="shared" si="5"/>
        <v>4076361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1</v>
      </c>
      <c r="M168">
        <v>0</v>
      </c>
      <c r="N168">
        <v>0</v>
      </c>
      <c r="O168">
        <v>0</v>
      </c>
      <c r="P168">
        <v>0</v>
      </c>
    </row>
    <row r="169" spans="1:16" x14ac:dyDescent="0.35">
      <c r="A169" s="14">
        <v>43678</v>
      </c>
      <c r="B169">
        <v>168</v>
      </c>
      <c r="C169">
        <v>8038</v>
      </c>
      <c r="D169">
        <f t="shared" si="4"/>
        <v>2019</v>
      </c>
      <c r="E169">
        <f t="shared" si="5"/>
        <v>4076361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0</v>
      </c>
      <c r="O169">
        <v>0</v>
      </c>
      <c r="P169">
        <v>0</v>
      </c>
    </row>
    <row r="170" spans="1:16" x14ac:dyDescent="0.35">
      <c r="A170" s="14">
        <v>43709</v>
      </c>
      <c r="B170">
        <v>169</v>
      </c>
      <c r="C170">
        <v>7638</v>
      </c>
      <c r="D170">
        <f t="shared" si="4"/>
        <v>2019</v>
      </c>
      <c r="E170">
        <f t="shared" si="5"/>
        <v>4076361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0</v>
      </c>
      <c r="P170">
        <v>0</v>
      </c>
    </row>
    <row r="171" spans="1:16" x14ac:dyDescent="0.35">
      <c r="A171" s="14">
        <v>43739</v>
      </c>
      <c r="B171">
        <v>170</v>
      </c>
      <c r="C171">
        <v>7604</v>
      </c>
      <c r="D171">
        <f t="shared" si="4"/>
        <v>2019</v>
      </c>
      <c r="E171">
        <f t="shared" si="5"/>
        <v>4076361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</row>
    <row r="172" spans="1:16" x14ac:dyDescent="0.35">
      <c r="A172" s="14">
        <v>43770</v>
      </c>
      <c r="B172">
        <v>171</v>
      </c>
      <c r="C172">
        <v>9985</v>
      </c>
      <c r="D172">
        <f t="shared" si="4"/>
        <v>2019</v>
      </c>
      <c r="E172">
        <f t="shared" si="5"/>
        <v>4076361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</v>
      </c>
    </row>
    <row r="173" spans="1:16" x14ac:dyDescent="0.35">
      <c r="A173" s="14">
        <v>43800</v>
      </c>
      <c r="B173">
        <v>172</v>
      </c>
      <c r="C173">
        <v>11807</v>
      </c>
      <c r="D173">
        <f t="shared" si="4"/>
        <v>2019</v>
      </c>
      <c r="E173">
        <f t="shared" si="5"/>
        <v>4076361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35">
      <c r="A174" s="14">
        <v>43831</v>
      </c>
      <c r="B174">
        <v>173</v>
      </c>
      <c r="C174">
        <v>7736</v>
      </c>
      <c r="D174">
        <f t="shared" si="4"/>
        <v>2020</v>
      </c>
      <c r="E174">
        <f t="shared" si="5"/>
        <v>4080400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35">
      <c r="A175" s="14">
        <v>43862</v>
      </c>
      <c r="B175">
        <v>174</v>
      </c>
      <c r="C175">
        <v>7218</v>
      </c>
      <c r="D175">
        <f t="shared" si="4"/>
        <v>2020</v>
      </c>
      <c r="E175">
        <f t="shared" si="5"/>
        <v>4080400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5">
      <c r="A176" s="14">
        <v>43891</v>
      </c>
      <c r="B176">
        <v>175</v>
      </c>
      <c r="C176">
        <v>6269</v>
      </c>
      <c r="D176">
        <f t="shared" si="4"/>
        <v>2020</v>
      </c>
      <c r="E176">
        <f t="shared" si="5"/>
        <v>4080400</v>
      </c>
      <c r="F176">
        <v>0</v>
      </c>
      <c r="G176">
        <v>0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5">
      <c r="A177" s="14">
        <v>43922</v>
      </c>
      <c r="B177">
        <v>176</v>
      </c>
      <c r="C177">
        <v>3228</v>
      </c>
      <c r="D177">
        <f t="shared" si="4"/>
        <v>2020</v>
      </c>
      <c r="E177">
        <f t="shared" si="5"/>
        <v>4080400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5">
      <c r="A178" s="14">
        <v>43952</v>
      </c>
      <c r="B178">
        <v>177</v>
      </c>
      <c r="C178">
        <v>4319</v>
      </c>
      <c r="D178">
        <f t="shared" si="4"/>
        <v>2020</v>
      </c>
      <c r="E178">
        <f t="shared" si="5"/>
        <v>4080400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35">
      <c r="A179" s="14">
        <v>43983</v>
      </c>
      <c r="B179">
        <v>178</v>
      </c>
      <c r="C179">
        <v>6051</v>
      </c>
      <c r="D179">
        <f t="shared" si="4"/>
        <v>2020</v>
      </c>
      <c r="E179">
        <f t="shared" si="5"/>
        <v>4080400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5">
      <c r="A180" s="14">
        <v>44013</v>
      </c>
      <c r="B180">
        <v>179</v>
      </c>
      <c r="C180">
        <v>7308</v>
      </c>
      <c r="D180">
        <f t="shared" si="4"/>
        <v>2020</v>
      </c>
      <c r="E180">
        <f t="shared" si="5"/>
        <v>4080400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0</v>
      </c>
    </row>
    <row r="181" spans="1:16" x14ac:dyDescent="0.35">
      <c r="A181" s="14">
        <v>44044</v>
      </c>
      <c r="B181">
        <v>180</v>
      </c>
      <c r="C181">
        <v>7574</v>
      </c>
      <c r="D181">
        <f t="shared" si="4"/>
        <v>2020</v>
      </c>
      <c r="E181">
        <f t="shared" si="5"/>
        <v>4080400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0</v>
      </c>
      <c r="P181"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original data</vt:lpstr>
      <vt:lpstr>Scatter</vt:lpstr>
      <vt:lpstr>input for linear regression</vt:lpstr>
      <vt:lpstr>linear regression</vt:lpstr>
      <vt:lpstr>input for quadratic</vt:lpstr>
      <vt:lpstr>quadratic regression</vt:lpstr>
      <vt:lpstr>input for exponential</vt:lpstr>
      <vt:lpstr>exponential</vt:lpstr>
      <vt:lpstr>Input for quadratic w dummies</vt:lpstr>
      <vt:lpstr>quadratic with dummies</vt:lpstr>
      <vt:lpstr>Seasonal factors</vt:lpstr>
      <vt:lpstr>input Deasonalised quadratic </vt:lpstr>
      <vt:lpstr>deseasonalised quadratic</vt:lpstr>
    </vt:vector>
  </TitlesOfParts>
  <Company>EF Education First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Escamilla</dc:creator>
  <cp:lastModifiedBy>Daniella Darkwah Darkwah</cp:lastModifiedBy>
  <dcterms:created xsi:type="dcterms:W3CDTF">2015-02-27T08:24:54Z</dcterms:created>
  <dcterms:modified xsi:type="dcterms:W3CDTF">2025-03-26T15:22:45Z</dcterms:modified>
</cp:coreProperties>
</file>