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Danielle\SCHOOL\LHL projects\"/>
    </mc:Choice>
  </mc:AlternateContent>
  <bookViews>
    <workbookView xWindow="0" yWindow="0" windowWidth="18585" windowHeight="9435" activeTab="5"/>
  </bookViews>
  <sheets>
    <sheet name="RMP" sheetId="1" r:id="rId1"/>
    <sheet name="Scan details" sheetId="2" r:id="rId2"/>
    <sheet name="Short scan details" sheetId="4" r:id="rId3"/>
    <sheet name="Priorities" sheetId="3" r:id="rId4"/>
    <sheet name="Recommendation" sheetId="5" r:id="rId5"/>
    <sheet name="Canadian Tire"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 i="4" l="1"/>
  <c r="M19" i="4" s="1"/>
  <c r="L18" i="4"/>
  <c r="M18" i="4" s="1"/>
  <c r="L17" i="4"/>
  <c r="M17" i="4" s="1"/>
  <c r="L16" i="4"/>
  <c r="M16" i="4" s="1"/>
  <c r="L15" i="4"/>
  <c r="M15" i="4" s="1"/>
  <c r="L14" i="4"/>
  <c r="M14" i="4" s="1"/>
  <c r="L13" i="4"/>
  <c r="M13" i="4" s="1"/>
  <c r="L12" i="4"/>
  <c r="M12" i="4" s="1"/>
  <c r="L11" i="4"/>
  <c r="M11" i="4" s="1"/>
  <c r="L10" i="4"/>
  <c r="M10" i="4" s="1"/>
  <c r="L9" i="4"/>
  <c r="M9" i="4" s="1"/>
  <c r="L8" i="4"/>
  <c r="M8" i="4" s="1"/>
  <c r="L7" i="4"/>
  <c r="M7" i="4" s="1"/>
  <c r="L6" i="4"/>
  <c r="M6" i="4" s="1"/>
  <c r="L5" i="4"/>
  <c r="M5" i="4" s="1"/>
  <c r="L4" i="4"/>
  <c r="M4" i="4" s="1"/>
  <c r="L3" i="4"/>
  <c r="M3" i="4" s="1"/>
  <c r="N4" i="2"/>
  <c r="O4" i="2" s="1"/>
  <c r="N5" i="2"/>
  <c r="O5" i="2" s="1"/>
  <c r="N6" i="2"/>
  <c r="O6" i="2" s="1"/>
  <c r="N7" i="2"/>
  <c r="O7" i="2" s="1"/>
  <c r="N8" i="2"/>
  <c r="O8" i="2" s="1"/>
  <c r="N9" i="2"/>
  <c r="O9" i="2" s="1"/>
  <c r="N10" i="2"/>
  <c r="O10" i="2" s="1"/>
  <c r="N11" i="2"/>
  <c r="O11" i="2" s="1"/>
  <c r="N12" i="2"/>
  <c r="O12" i="2" s="1"/>
  <c r="N13" i="2"/>
  <c r="O13" i="2" s="1"/>
  <c r="N14" i="2"/>
  <c r="O14" i="2" s="1"/>
  <c r="N15" i="2"/>
  <c r="O15" i="2" s="1"/>
  <c r="N16" i="2"/>
  <c r="O16" i="2" s="1"/>
  <c r="N17" i="2"/>
  <c r="O17" i="2" s="1"/>
  <c r="N18" i="2"/>
  <c r="O18" i="2" s="1"/>
  <c r="N19" i="2"/>
  <c r="O19" i="2" s="1"/>
  <c r="N3" i="2"/>
  <c r="O3" i="2" s="1"/>
  <c r="I20" i="1" l="1"/>
  <c r="I21" i="1"/>
  <c r="I22" i="1"/>
  <c r="I19" i="1"/>
  <c r="I5" i="1"/>
  <c r="I6" i="1"/>
  <c r="I7" i="1"/>
  <c r="I8" i="1"/>
  <c r="I9" i="1"/>
  <c r="I10" i="1"/>
  <c r="I11" i="1"/>
  <c r="I12" i="1"/>
  <c r="I13" i="1"/>
  <c r="I14" i="1"/>
  <c r="I4" i="1"/>
</calcChain>
</file>

<file path=xl/sharedStrings.xml><?xml version="1.0" encoding="utf-8"?>
<sst xmlns="http://schemas.openxmlformats.org/spreadsheetml/2006/main" count="436" uniqueCount="191">
  <si>
    <t>Asset Name</t>
  </si>
  <si>
    <t>Function Description</t>
  </si>
  <si>
    <t>Threats</t>
  </si>
  <si>
    <t>Vulnerabilities</t>
  </si>
  <si>
    <t>Confidentiality</t>
  </si>
  <si>
    <t>Integrity</t>
  </si>
  <si>
    <t>Availability</t>
  </si>
  <si>
    <t>Likelihood (0-10)</t>
  </si>
  <si>
    <t>Risk (I+L)</t>
  </si>
  <si>
    <t>Impact (0-3)</t>
  </si>
  <si>
    <t>Servers and Hardware</t>
  </si>
  <si>
    <t>Domain Controllers (DC1, DC2)</t>
  </si>
  <si>
    <t>Read-only domain controllers in branch offices (RODC)</t>
  </si>
  <si>
    <t>Windows Update Software Server (WSUS)</t>
  </si>
  <si>
    <t>File Server (FSI)</t>
  </si>
  <si>
    <t>Backup servers</t>
  </si>
  <si>
    <t>Remote Workers’ laptops</t>
  </si>
  <si>
    <t>Infrastructure and Data</t>
  </si>
  <si>
    <t>VPN servers and remote access infrastructure</t>
  </si>
  <si>
    <t>Network Infrastructure</t>
  </si>
  <si>
    <t>WAN links</t>
  </si>
  <si>
    <t>Data storage devices</t>
  </si>
  <si>
    <t>These servers manage authentication and authorization across the network</t>
  </si>
  <si>
    <t>For the use of programmers who work from home offices</t>
  </si>
  <si>
    <t>Theft</t>
  </si>
  <si>
    <t>Privilege Abuse</t>
  </si>
  <si>
    <t>Left unattended</t>
  </si>
  <si>
    <t>Accumulation of access rights</t>
  </si>
  <si>
    <t>Stores company data</t>
  </si>
  <si>
    <t>Data breach</t>
  </si>
  <si>
    <t>Data corruption via malicious software</t>
  </si>
  <si>
    <t>Manage authentication and authorization in branch offices</t>
  </si>
  <si>
    <t>Unauthorized use of servers in other branch offices</t>
  </si>
  <si>
    <t>Insufficient security controls</t>
  </si>
  <si>
    <t>Reserves important data, prevents loss of data in an event of hard drive/technical failure</t>
  </si>
  <si>
    <t>Improper encryption</t>
  </si>
  <si>
    <t>Data breach or tampering</t>
  </si>
  <si>
    <t>Malware</t>
  </si>
  <si>
    <t>Insufficent security controls</t>
  </si>
  <si>
    <t>Helps distribute updates, fixes, and other types of releases from Microsoft Update</t>
  </si>
  <si>
    <t>Bandwidth overload</t>
  </si>
  <si>
    <t>Improperly configured to distribute data (i.e. software updates) efficiently</t>
  </si>
  <si>
    <t>Inconsistencies in user credentials and permissions</t>
  </si>
  <si>
    <t>Hardware and software that enable network connectivity and communicaiton between users, devices, interent, etc</t>
  </si>
  <si>
    <t>Communication circuit that joins two or more local area networks into a wide area network</t>
  </si>
  <si>
    <t>Virtual Private Network to connect remote workers' laptops so the company network</t>
  </si>
  <si>
    <t>Hard drives or other storage media to temporarily or permanently store data</t>
  </si>
  <si>
    <t>Gateway for threat actors</t>
  </si>
  <si>
    <t>Excessive data traffic</t>
  </si>
  <si>
    <t>Performance issues - higher costs</t>
  </si>
  <si>
    <t>Overloading links, unnecessary or poorly optimized replication</t>
  </si>
  <si>
    <t>Left unattended, poor encryption</t>
  </si>
  <si>
    <t>Authorizations inefficiently/incorrectly configured</t>
  </si>
  <si>
    <t>Impersonation</t>
  </si>
  <si>
    <t>Weak password/login credentials</t>
  </si>
  <si>
    <t>Outdated software, insufficient security controls</t>
  </si>
  <si>
    <t>VPN connections improperly encrypted or anthenticated</t>
  </si>
  <si>
    <t>Machine</t>
  </si>
  <si>
    <t>Name of Vulnerability</t>
  </si>
  <si>
    <t xml:space="preserve">Description </t>
  </si>
  <si>
    <t>Date of Discovery</t>
  </si>
  <si>
    <t>Windows11</t>
  </si>
  <si>
    <t>Critical</t>
  </si>
  <si>
    <t>High</t>
  </si>
  <si>
    <t>Medium</t>
  </si>
  <si>
    <t>Low</t>
  </si>
  <si>
    <t>Avalability</t>
  </si>
  <si>
    <t>Likelihood</t>
  </si>
  <si>
    <t>Severity of Vulnerability</t>
  </si>
  <si>
    <t>Vulnerability</t>
  </si>
  <si>
    <t>Description</t>
  </si>
  <si>
    <t>Effect on security posture</t>
  </si>
  <si>
    <t>Recommended Remediations</t>
  </si>
  <si>
    <t>TCP Timestamps Information Disclosure</t>
  </si>
  <si>
    <t>Linux Host</t>
  </si>
  <si>
    <t>ICMP Timestamp Reply Information Disclosure</t>
  </si>
  <si>
    <t>CVSS Severity Rating (0-10)</t>
  </si>
  <si>
    <t>CVE Notes</t>
  </si>
  <si>
    <t>CVE-1999-0524</t>
  </si>
  <si>
    <t>Weak MAC Algorithm(s) Supported (SSH)</t>
  </si>
  <si>
    <t>FTP Unencrypted Cleartext Login</t>
  </si>
  <si>
    <t>Cleartext Transmission of Sensitive Information via HTTP</t>
  </si>
  <si>
    <t>Anonymous FTP Login Reporting</t>
  </si>
  <si>
    <t>General TCP</t>
  </si>
  <si>
    <t>General ICMP</t>
  </si>
  <si>
    <t>22/TCP</t>
  </si>
  <si>
    <t>21/TCP</t>
  </si>
  <si>
    <t>80/TCP</t>
  </si>
  <si>
    <t>FTP Brute Force Logins Reporting</t>
  </si>
  <si>
    <t>Riello NetMan 204 Default Credentials (SSH)</t>
  </si>
  <si>
    <t>SSH Brute Force Logins With Default Credentials Reporting</t>
  </si>
  <si>
    <t>CVE-1999-0497</t>
  </si>
  <si>
    <t>Scan Discovered Through</t>
  </si>
  <si>
    <t>Discovery/ Full and Fast/ Full and Fast with credentials</t>
  </si>
  <si>
    <t>Full and Fast/ Full and Fast (with credentials)</t>
  </si>
  <si>
    <t>Discovery/ Full and Fast/ Full and Fast (with credentials)</t>
  </si>
  <si>
    <t>Wireshark Security Update (wnpa-sec-2024-09) - Linux</t>
  </si>
  <si>
    <t>Full and Fast (with credentials)</t>
  </si>
  <si>
    <t>General/TCP</t>
  </si>
  <si>
    <t>Missing Linux Kernel mitigations for 'SSB - Speculative Store Bypass' hardware vulnerabilities</t>
  </si>
  <si>
    <t>Wireshark Multiple Vulnerabilities (Jun 2024) - Linux</t>
  </si>
  <si>
    <t>Wireshark &lt; 4.2.0 DoS Vulnerabilities</t>
  </si>
  <si>
    <t>Wireshark Security Update (wnpa-sec-2023-08) - Linux</t>
  </si>
  <si>
    <t>Wireshark Security Multiple DoS Vulnerabilities (Apr 2023) - Linux</t>
  </si>
  <si>
    <t>Wireshark Security Update (wnpa-sec-2023-29) - Linux</t>
  </si>
  <si>
    <t>CVE-2023-6175</t>
  </si>
  <si>
    <t>CVE-2023-1161</t>
  </si>
  <si>
    <t>CVE-2018-3639</t>
  </si>
  <si>
    <t>CVE-2024-4855</t>
  </si>
  <si>
    <t>It was possible to login into the remote SSH server using default credentials.</t>
  </si>
  <si>
    <t>Wireshark is prone to multiple denial of service (DoS) vulnerabilities.</t>
  </si>
  <si>
    <t>It was possible to login into the remote FTP server using weak/known credentials.</t>
  </si>
  <si>
    <t>Successful exploitation allows an attacker to cause denial of service.</t>
  </si>
  <si>
    <t>Successful exploitation may allow remote attackers to perform denial of service on an affected system.</t>
  </si>
  <si>
    <t>It may be possible to make Wireshark crash by injecting a malformed packet onto the wire or by convincing someone to read a malformed packet trace file.</t>
  </si>
  <si>
    <t>The remote Riello NetMan 204 network card is using known default credentials for the SSH login.This issue may be exploited by a remote attacker to gain access
to sensitive information or modify system configuration.</t>
  </si>
  <si>
    <t>The remote host is missing one or more known mitigation(s) on Linux Kernel side for the referenced 'SSB - Speculative Store Bypass' hardware vulnerabilities.</t>
  </si>
  <si>
    <t>Wireshark is prone to an use after free vulnerability.</t>
  </si>
  <si>
    <t>A host that provides an FTP service may additionally provide Anonymous FTP access as well. Under this arrangement, users do not strictly need an account on the host. Instead the user typically enters 'anonymous' or 'ftp' when prompted for username. Although users are commonly asked to send their email address as their password, little to no verification is actually performed on the supplied data.</t>
  </si>
  <si>
    <t>An attacker could use this situation to compromise or eavesdrop on the HTTP communication between the client and the server using a man-in-the-middle attack to get access to sensitive data like usernames or passwords.</t>
  </si>
  <si>
    <t>An attacker can uncover login names and passwords by sniffing traffic to the FTP service.</t>
  </si>
  <si>
    <t>The remote SSH server is configured to allow / support weak MAC algorithm(s).</t>
  </si>
  <si>
    <t>A side effect of this feature is that the uptime of the remote host can sometimes be computed.</t>
  </si>
  <si>
    <t>The Timestamp Reply is an ICMP message which replies to a Timestamp message. It consists of the originating timestamp sent by the sender of the Timestamp as well as a receive timestamp and a transmit timestamp.</t>
  </si>
  <si>
    <t>- Disable the support for ICMP timestamp on the remote host completely - Protect the remote host by a firewall, and block ICMP packets passing through the firewall in either direction (either completely or only for untrusted networks)</t>
  </si>
  <si>
    <t>Disable the reported weak MAC algorithm(s).Currently weak MAC algorithms are defined as the following:
- MD5 based algorithms
- 96-bit based algorithms
- 64-bit based algorithms</t>
  </si>
  <si>
    <t>Enable FTPS or enforce the connection via the 'AUTH TLS' command. Please see the manual of the FTP service for more information.</t>
  </si>
  <si>
    <t>Enforce the transmission of sensitive data via an encrypted SSL/TLS connection. Additionally make sure the host / application is redirecting all users to the secured SSL/TLS connection before allowing to input sensitive data into the mentioned functions.</t>
  </si>
  <si>
    <t>If you do not want to share files, you should disable anonymous logins.</t>
  </si>
  <si>
    <t>Change the password as soon as possible.</t>
  </si>
  <si>
    <t>Change the password of the affected account(s).</t>
  </si>
  <si>
    <t>Update to version 3.6.24, 4.0.15 or 4.2.5 or later.</t>
  </si>
  <si>
    <t>- Update to a more recent Linux Kernel to receive mitigations on Kernel level and info about the mitigation status from it</t>
  </si>
  <si>
    <t>Update to version 3.6.23, 4.0.15 or 4.2.5 or later.</t>
  </si>
  <si>
    <t>Update to version 4.2.0 or later.</t>
  </si>
  <si>
    <t>Update to version 3.6.12, 4.0.4 or later.</t>
  </si>
  <si>
    <t>Update to version 4.0.11 or 3.6.19 or later.</t>
  </si>
  <si>
    <t>Update to version 4.0.5 or 3.6.13 or later.</t>
  </si>
  <si>
    <t>Priority (Severity Rating+Risk)</t>
  </si>
  <si>
    <t>Priority Score (Severity+Risk)</t>
  </si>
  <si>
    <t>Linux host</t>
  </si>
  <si>
    <t>N/A</t>
  </si>
  <si>
    <t>Affected Ports</t>
  </si>
  <si>
    <t>Security breach risk, data integrity and confidentiality risks, operational disruption, reputation damage</t>
  </si>
  <si>
    <t>Network compromise, denial of service (DoS), data loss, corruption, reputation damage</t>
  </si>
  <si>
    <t>Security breach risk, malware distribution, integrity compromise, reputation damage</t>
  </si>
  <si>
    <t>Data intercepting and eavesdropping, data breach, loss of confidential information, reputation damage</t>
  </si>
  <si>
    <t>Remote code execution, compromise of network security, access to internal systems, loss of confidentiality, integrity, availability, reputation damage</t>
  </si>
  <si>
    <t>Security breach risk and unauthorized access, lateral movement for attacks, loss of data integrity, reputation damage</t>
  </si>
  <si>
    <t>Vulnerability for DoS attacks, disruption of network monitoring exploitation of Wireshark, data loss or corruption, reputation damage</t>
  </si>
  <si>
    <t>Vulnerability for DoS attacks, exploitation for further attacks, reputation damage, regulatory compliance risks</t>
  </si>
  <si>
    <t>Credential theft, access to sensitive data, risk of data breaches, increased exposure to Man-in-the-Middle Attacks, delayed incident detection, reputation damage</t>
  </si>
  <si>
    <t>DoS attacks, security and data loss risks, regulatory compliance risks, reputation damage</t>
  </si>
  <si>
    <t>CVE-2024-4853 CVE-2024-4854</t>
  </si>
  <si>
    <t>CVE-1999-0501 CVE-1999-0502 CVE-1999-0507 CVE-1999-0508 CVE-2001-1594 CVE-2013-7404 CVE-2014-9198 CVE-2015-7261 CVE-2016-8731 CVE-2017-8218 CVE-2018-9068 CVE-2018-17771 CVE-2018-19063 CVE-2018-19064</t>
  </si>
  <si>
    <t>CVE-1999-0501 CVE-1999-0502 CVE-1999-0507 CVE-1999-0508 CVE-2020-29583 CVE-2020-9473 CVE-2023-1944 CVE-2024-22902 CVE-2024-31970 CVE-2024-46328</t>
  </si>
  <si>
    <t>CVE-2024-24478 CVE-2024-24476 CVE-2024-24479</t>
  </si>
  <si>
    <t>CVE-2023-1992 CVE-2023-1993 CVE-2023-1994</t>
  </si>
  <si>
    <t>Recommended Mitigations</t>
  </si>
  <si>
    <t>Multi-Factor Authentication</t>
  </si>
  <si>
    <t>User Account Management</t>
  </si>
  <si>
    <t xml:space="preserve">Password Policies </t>
  </si>
  <si>
    <t xml:space="preserve">Account Use Policies </t>
  </si>
  <si>
    <t>Use multi-factor authentication. Where possible, also enable multi-factor authentication on externally facing services (Brute Force, 2024).</t>
  </si>
  <si>
    <t>Update Software</t>
  </si>
  <si>
    <t>Use multi-factor authentication. Where possible, also enable multi-factor authentication on externally facing services (Brute Force: Password Guessing , 2024)</t>
  </si>
  <si>
    <t>Upgrade management services to the latest supported and compatible version. Specifically, any version providing increased password complexity or policy enforcement preventing default or weak passwords (Brute Force: Password Guessing , 2024).</t>
  </si>
  <si>
    <t>Upgrade Application</t>
  </si>
  <si>
    <t>Upgrade to Wireshark 4.0.4, 3.6.12 or later (Wireshark, 2023).</t>
  </si>
  <si>
    <t>Refer to NIST guidenlines when creating password policies (Brute Force: Password Guessing , 2024)</t>
  </si>
  <si>
    <t>The remote Riello NetMan 204 network card is using known default credentials for the SSH login.This issue may be exploited by a remote attacker to gain access to sensitive information or modify system configuration.</t>
  </si>
  <si>
    <t>Disable Anonymous Logins</t>
  </si>
  <si>
    <t>If sharing files is not necessary, anonymous logins should be disabled (Anonymous FTP Login Reporting , 2018).</t>
  </si>
  <si>
    <t>Proactively reset accounts that are known to be part of breached credentials either immediately, or after detecting bruteforce attempts (Brute Force, 2024).</t>
  </si>
  <si>
    <t>Refer to NIST guidenlines when creating password policies (Brute Force, 2024).</t>
  </si>
  <si>
    <t>Set account lockout policies after a certain number of failed login attempts to prevent passwords from being guessed. Too strict a policy may create a denial of service condition and render environments un-usable, with all accounts used in the brute force being locked-out. Use conditional access policies to block logins from non-compliant devices or from outside defined organization IP ranges (Brute Force, 2024).</t>
  </si>
  <si>
    <t>Set account lockout policies after a certain number of failed login attempts to prevent passwords from being guessed. Too strict a policy may create a denial of service condition and render environments un-usable, with all accounts used in the brute force being locked-out. Use conditional access policies to block logins from non-compliant devices or from outside defined organization IP ranges (Brute Force: Password Guessing , 2024).</t>
  </si>
  <si>
    <t>Utilize SSL/TLS Connections</t>
  </si>
  <si>
    <t>Enforce the transmission of sensitive data via an encrypted SSL/TLS connection. Additionally make sure the host / application is redirecting all users to the secured SSL/TLS connection before allowing to input sensitive data into the mentioned functions (CWE, 2023).</t>
  </si>
  <si>
    <t>Method of Communication</t>
  </si>
  <si>
    <t>Late Hours (23:00-05:00)</t>
  </si>
  <si>
    <t>Time</t>
  </si>
  <si>
    <t>Signal Messaging</t>
  </si>
  <si>
    <t>Slack Messaging</t>
  </si>
  <si>
    <t>Email</t>
  </si>
  <si>
    <t>Call directly</t>
  </si>
  <si>
    <t>Off Hours (6:00-08:00, 17:00-22:00)</t>
  </si>
  <si>
    <t>Business Hours (08:00-17:00)</t>
  </si>
  <si>
    <t>Ideal</t>
  </si>
  <si>
    <t>Acceptable</t>
  </si>
  <si>
    <t>Must be an emergency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</si>
</sst>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charset val="129"/>
      <scheme val="minor"/>
    </font>
    <font>
      <sz val="11"/>
      <color theme="1"/>
      <name val="Calibri"/>
      <family val="2"/>
      <charset val="129"/>
      <scheme val="minor"/>
    </font>
    <font>
      <b/>
      <sz val="15"/>
      <color theme="3"/>
      <name val="Calibri"/>
      <family val="2"/>
      <charset val="129"/>
      <scheme val="minor"/>
    </font>
    <font>
      <b/>
      <sz val="11"/>
      <color theme="3"/>
      <name val="Calibri"/>
      <family val="2"/>
      <charset val="129"/>
      <scheme val="minor"/>
    </font>
    <font>
      <b/>
      <sz val="11"/>
      <color rgb="FF3F3F3F"/>
      <name val="Calibri"/>
      <family val="2"/>
      <charset val="129"/>
      <scheme val="minor"/>
    </font>
    <font>
      <b/>
      <sz val="11"/>
      <color theme="1"/>
      <name val="Calibri"/>
      <family val="2"/>
      <scheme val="minor"/>
    </font>
    <font>
      <b/>
      <sz val="12"/>
      <color theme="3"/>
      <name val="Calibri"/>
      <family val="2"/>
      <charset val="129"/>
      <scheme val="minor"/>
    </font>
    <font>
      <sz val="11.5"/>
      <color theme="1"/>
      <name val="Calibri"/>
      <family val="2"/>
      <charset val="129"/>
      <scheme val="minor"/>
    </font>
    <font>
      <b/>
      <sz val="11.5"/>
      <color rgb="FF3F3F3F"/>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6500"/>
      <name val="Calibri"/>
      <family val="2"/>
      <charset val="129"/>
      <scheme val="minor"/>
    </font>
    <font>
      <b/>
      <sz val="13"/>
      <color theme="3"/>
      <name val="Calibri"/>
      <family val="2"/>
      <charset val="129"/>
      <scheme val="minor"/>
    </font>
    <font>
      <sz val="11"/>
      <color rgb="FF3F3F76"/>
      <name val="Calibri"/>
      <family val="2"/>
      <charset val="129"/>
      <scheme val="minor"/>
    </font>
    <font>
      <sz val="11"/>
      <color theme="1"/>
      <name val="Calibri"/>
      <family val="2"/>
      <scheme val="minor"/>
    </font>
    <font>
      <sz val="11"/>
      <color rgb="FFFF0000"/>
      <name val="Calibri"/>
      <family val="2"/>
      <charset val="129"/>
      <scheme val="minor"/>
    </font>
    <font>
      <b/>
      <sz val="13"/>
      <color theme="3"/>
      <name val="Calibri"/>
      <family val="2"/>
      <scheme val="minor"/>
    </font>
    <font>
      <b/>
      <sz val="11"/>
      <color rgb="FF9C0006"/>
      <name val="Calibri"/>
      <family val="2"/>
      <scheme val="minor"/>
    </font>
    <font>
      <b/>
      <sz val="11"/>
      <color rgb="FF3F3F76"/>
      <name val="Calibri"/>
      <family val="2"/>
      <scheme val="minor"/>
    </font>
    <font>
      <b/>
      <sz val="11"/>
      <color rgb="FFFF0000"/>
      <name val="Calibri"/>
      <family val="2"/>
      <scheme val="minor"/>
    </font>
    <font>
      <sz val="12"/>
      <color theme="1"/>
      <name val="Calibri"/>
      <family val="2"/>
      <scheme val="minor"/>
    </font>
    <font>
      <b/>
      <sz val="12"/>
      <color theme="1"/>
      <name val="Calibri"/>
      <family val="2"/>
      <scheme val="minor"/>
    </font>
  </fonts>
  <fills count="12">
    <fill>
      <patternFill patternType="none"/>
    </fill>
    <fill>
      <patternFill patternType="gray125"/>
    </fill>
    <fill>
      <patternFill patternType="solid">
        <fgColor rgb="FFF2F2F2"/>
      </patternFill>
    </fill>
    <fill>
      <patternFill patternType="solid">
        <fgColor theme="6"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8" tint="0.59999389629810485"/>
        <bgColor indexed="65"/>
      </patternFill>
    </fill>
    <fill>
      <patternFill patternType="solid">
        <fgColor theme="4" tint="0.59999389629810485"/>
        <bgColor indexed="65"/>
      </patternFill>
    </fill>
    <fill>
      <patternFill patternType="solid">
        <fgColor theme="9" tint="0.79998168889431442"/>
        <bgColor indexed="65"/>
      </patternFill>
    </fill>
  </fills>
  <borders count="9">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2" fillId="0" borderId="1" applyNumberFormat="0" applyFill="0" applyAlignment="0" applyProtection="0"/>
    <xf numFmtId="0" fontId="3" fillId="0" borderId="2" applyNumberFormat="0" applyFill="0" applyAlignment="0" applyProtection="0"/>
    <xf numFmtId="0" fontId="4" fillId="2" borderId="3" applyNumberFormat="0" applyAlignment="0" applyProtection="0"/>
    <xf numFmtId="0" fontId="1" fillId="3" borderId="0" applyNumberFormat="0" applyBorder="0" applyAlignment="0" applyProtection="0"/>
    <xf numFmtId="0" fontId="1"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0" borderId="6" applyNumberFormat="0" applyFill="0" applyAlignment="0" applyProtection="0"/>
    <xf numFmtId="0" fontId="13" fillId="8" borderId="5" applyNumberFormat="0" applyAlignment="0" applyProtection="0"/>
    <xf numFmtId="0" fontId="1" fillId="9" borderId="0" applyNumberFormat="0" applyBorder="0" applyAlignment="0" applyProtection="0"/>
    <xf numFmtId="0" fontId="15"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cellStyleXfs>
  <cellXfs count="71">
    <xf numFmtId="0" fontId="0" fillId="0" borderId="0" xfId="0"/>
    <xf numFmtId="0" fontId="5" fillId="0" borderId="0" xfId="0" applyFont="1" applyAlignment="1">
      <alignment wrapText="1"/>
    </xf>
    <xf numFmtId="0" fontId="0" fillId="0" borderId="0" xfId="0" applyAlignment="1">
      <alignment wrapText="1"/>
    </xf>
    <xf numFmtId="0" fontId="5" fillId="0" borderId="0" xfId="0" applyFont="1" applyAlignment="1">
      <alignment horizontal="center" vertical="center" wrapText="1"/>
    </xf>
    <xf numFmtId="0" fontId="6" fillId="0" borderId="2" xfId="2" applyFont="1" applyAlignment="1">
      <alignment horizontal="center" vertical="center" wrapText="1"/>
    </xf>
    <xf numFmtId="0" fontId="6" fillId="0" borderId="0" xfId="2" applyFont="1" applyBorder="1" applyAlignment="1">
      <alignment vertical="top" wrapText="1"/>
    </xf>
    <xf numFmtId="0" fontId="6" fillId="0" borderId="0" xfId="2" applyFont="1" applyBorder="1" applyAlignment="1">
      <alignment horizontal="center" vertical="center" wrapText="1"/>
    </xf>
    <xf numFmtId="0" fontId="7" fillId="3" borderId="3" xfId="4" applyFont="1" applyBorder="1" applyAlignment="1">
      <alignment horizontal="left" vertical="top" wrapText="1"/>
    </xf>
    <xf numFmtId="0" fontId="7" fillId="3" borderId="4" xfId="4" applyFont="1" applyBorder="1" applyAlignment="1">
      <alignment horizontal="left" vertical="top" wrapText="1"/>
    </xf>
    <xf numFmtId="0" fontId="7" fillId="3" borderId="3" xfId="4" applyFont="1" applyBorder="1" applyAlignment="1">
      <alignment horizontal="center" wrapText="1"/>
    </xf>
    <xf numFmtId="0" fontId="8" fillId="2" borderId="3" xfId="3" applyFont="1" applyAlignment="1">
      <alignment horizontal="center" wrapText="1"/>
    </xf>
    <xf numFmtId="0" fontId="7" fillId="4" borderId="3" xfId="5" applyFont="1" applyBorder="1" applyAlignment="1">
      <alignment horizontal="left" vertical="top" wrapText="1"/>
    </xf>
    <xf numFmtId="0" fontId="7" fillId="4" borderId="4" xfId="5" applyFont="1" applyBorder="1" applyAlignment="1">
      <alignment horizontal="left" vertical="top" wrapText="1"/>
    </xf>
    <xf numFmtId="0" fontId="7" fillId="4" borderId="3" xfId="5" applyFont="1" applyBorder="1" applyAlignment="1">
      <alignment horizontal="center" wrapText="1"/>
    </xf>
    <xf numFmtId="0" fontId="7" fillId="3" borderId="3" xfId="4" applyFont="1" applyBorder="1" applyAlignment="1">
      <alignment vertical="top" wrapText="1"/>
    </xf>
    <xf numFmtId="0" fontId="7" fillId="3" borderId="3" xfId="4" applyFont="1" applyBorder="1" applyAlignment="1">
      <alignment wrapText="1"/>
    </xf>
    <xf numFmtId="0" fontId="8" fillId="2" borderId="3" xfId="3" applyFont="1" applyAlignment="1">
      <alignment wrapText="1"/>
    </xf>
    <xf numFmtId="0" fontId="7" fillId="4" borderId="3" xfId="5" applyFont="1" applyBorder="1" applyAlignment="1">
      <alignment vertical="top" wrapText="1"/>
    </xf>
    <xf numFmtId="0" fontId="7" fillId="4" borderId="3" xfId="5" applyFont="1" applyBorder="1" applyAlignment="1">
      <alignment wrapText="1"/>
    </xf>
    <xf numFmtId="0" fontId="12" fillId="0" borderId="6" xfId="9" applyAlignment="1">
      <alignment horizontal="center" wrapText="1"/>
    </xf>
    <xf numFmtId="0" fontId="12" fillId="0" borderId="6" xfId="9" applyAlignment="1">
      <alignment wrapText="1"/>
    </xf>
    <xf numFmtId="0" fontId="0" fillId="0" borderId="0" xfId="0" applyBorder="1" applyAlignment="1">
      <alignment wrapText="1"/>
    </xf>
    <xf numFmtId="0" fontId="14" fillId="0" borderId="7" xfId="0" applyFont="1" applyBorder="1" applyAlignment="1">
      <alignment wrapText="1"/>
    </xf>
    <xf numFmtId="0" fontId="9" fillId="5" borderId="7" xfId="6" applyBorder="1" applyAlignment="1">
      <alignment wrapText="1"/>
    </xf>
    <xf numFmtId="0" fontId="11" fillId="7" borderId="7" xfId="8" applyBorder="1" applyAlignment="1">
      <alignment wrapText="1"/>
    </xf>
    <xf numFmtId="0" fontId="10" fillId="6" borderId="7" xfId="7" applyBorder="1" applyAlignment="1">
      <alignment wrapText="1"/>
    </xf>
    <xf numFmtId="0" fontId="0" fillId="0" borderId="7" xfId="0" applyBorder="1" applyAlignment="1">
      <alignment wrapText="1"/>
    </xf>
    <xf numFmtId="0" fontId="3" fillId="0" borderId="7" xfId="2" applyBorder="1" applyAlignment="1">
      <alignment horizontal="center" wrapText="1"/>
    </xf>
    <xf numFmtId="14" fontId="14" fillId="0" borderId="7" xfId="0" applyNumberFormat="1" applyFont="1" applyBorder="1" applyAlignment="1">
      <alignment wrapText="1"/>
    </xf>
    <xf numFmtId="14" fontId="0" fillId="0" borderId="7" xfId="0" applyNumberFormat="1" applyBorder="1" applyAlignment="1">
      <alignment wrapText="1"/>
    </xf>
    <xf numFmtId="0" fontId="0" fillId="0" borderId="8" xfId="0" applyBorder="1" applyAlignment="1">
      <alignment wrapText="1"/>
    </xf>
    <xf numFmtId="0" fontId="1" fillId="3" borderId="8" xfId="4" applyBorder="1" applyAlignment="1">
      <alignment wrapText="1"/>
    </xf>
    <xf numFmtId="0" fontId="1" fillId="10" borderId="8" xfId="13" applyBorder="1" applyAlignment="1">
      <alignment wrapText="1"/>
    </xf>
    <xf numFmtId="0" fontId="1" fillId="9" borderId="8" xfId="11" applyBorder="1" applyAlignment="1">
      <alignment wrapText="1"/>
    </xf>
    <xf numFmtId="0" fontId="10" fillId="6" borderId="0" xfId="7" applyBorder="1" applyAlignment="1">
      <alignment horizontal="center" wrapText="1"/>
    </xf>
    <xf numFmtId="0" fontId="13" fillId="8" borderId="0" xfId="10" applyBorder="1" applyAlignment="1">
      <alignment horizontal="center" wrapText="1"/>
    </xf>
    <xf numFmtId="0" fontId="11" fillId="7" borderId="0" xfId="8" applyBorder="1" applyAlignment="1">
      <alignment horizontal="center" wrapText="1"/>
    </xf>
    <xf numFmtId="0" fontId="9" fillId="5" borderId="0" xfId="6" applyBorder="1" applyAlignment="1">
      <alignment horizontal="center" wrapText="1"/>
    </xf>
    <xf numFmtId="0" fontId="15" fillId="0" borderId="0" xfId="12"/>
    <xf numFmtId="0" fontId="13" fillId="8" borderId="5" xfId="10" applyAlignment="1">
      <alignment wrapText="1"/>
    </xf>
    <xf numFmtId="0" fontId="12" fillId="0" borderId="6" xfId="9" applyFill="1" applyAlignment="1">
      <alignment horizontal="center" wrapText="1"/>
    </xf>
    <xf numFmtId="0" fontId="1" fillId="11" borderId="0" xfId="14"/>
    <xf numFmtId="0" fontId="1" fillId="11" borderId="7" xfId="14" applyBorder="1" applyAlignment="1">
      <alignment wrapText="1"/>
    </xf>
    <xf numFmtId="0" fontId="0" fillId="11" borderId="7" xfId="14" applyFont="1" applyBorder="1" applyAlignment="1">
      <alignment wrapText="1"/>
    </xf>
    <xf numFmtId="0" fontId="0" fillId="0" borderId="7" xfId="0" applyBorder="1"/>
    <xf numFmtId="0" fontId="13" fillId="8" borderId="7" xfId="10" applyBorder="1" applyAlignment="1">
      <alignment wrapText="1"/>
    </xf>
    <xf numFmtId="0" fontId="12" fillId="0" borderId="6" xfId="9"/>
    <xf numFmtId="0" fontId="10" fillId="6" borderId="7" xfId="7" applyBorder="1"/>
    <xf numFmtId="0" fontId="13" fillId="8" borderId="5" xfId="10"/>
    <xf numFmtId="0" fontId="1" fillId="4" borderId="7" xfId="5" applyBorder="1"/>
    <xf numFmtId="0" fontId="1" fillId="4" borderId="7" xfId="5" applyBorder="1" applyAlignment="1">
      <alignment wrapText="1"/>
    </xf>
    <xf numFmtId="0" fontId="16" fillId="0" borderId="6" xfId="9" applyFont="1" applyAlignment="1">
      <alignment horizontal="center" wrapText="1"/>
    </xf>
    <xf numFmtId="0" fontId="17" fillId="6" borderId="7" xfId="7" applyFont="1" applyBorder="1" applyAlignment="1">
      <alignment wrapText="1"/>
    </xf>
    <xf numFmtId="0" fontId="5" fillId="4" borderId="7" xfId="5" applyFont="1" applyBorder="1"/>
    <xf numFmtId="0" fontId="18" fillId="8" borderId="5" xfId="10" applyFont="1" applyAlignment="1">
      <alignment wrapText="1"/>
    </xf>
    <xf numFmtId="0" fontId="18" fillId="8" borderId="7" xfId="10" applyFont="1" applyBorder="1" applyAlignment="1">
      <alignment wrapText="1"/>
    </xf>
    <xf numFmtId="0" fontId="5" fillId="0" borderId="7" xfId="0" applyFont="1" applyBorder="1"/>
    <xf numFmtId="0" fontId="5" fillId="11" borderId="7" xfId="14" applyFont="1" applyBorder="1" applyAlignment="1">
      <alignment wrapText="1"/>
    </xf>
    <xf numFmtId="0" fontId="5" fillId="0" borderId="7" xfId="0" applyFont="1" applyBorder="1" applyAlignment="1">
      <alignment wrapText="1"/>
    </xf>
    <xf numFmtId="0" fontId="17" fillId="6" borderId="7" xfId="7" applyFont="1" applyBorder="1"/>
    <xf numFmtId="0" fontId="18" fillId="8" borderId="5" xfId="10" applyFont="1"/>
    <xf numFmtId="0" fontId="19" fillId="0" borderId="7" xfId="12" applyFont="1" applyBorder="1"/>
    <xf numFmtId="0" fontId="20" fillId="0" borderId="0" xfId="0" applyFont="1" applyBorder="1" applyAlignment="1">
      <alignment vertical="center" wrapText="1"/>
    </xf>
    <xf numFmtId="0" fontId="14" fillId="0" borderId="0" xfId="0" applyFont="1" applyBorder="1" applyAlignment="1">
      <alignment wrapText="1"/>
    </xf>
    <xf numFmtId="0" fontId="14" fillId="0" borderId="0" xfId="0" applyFont="1" applyBorder="1" applyAlignment="1">
      <alignment horizontal="left" vertical="center" wrapText="1"/>
    </xf>
    <xf numFmtId="0" fontId="2" fillId="0" borderId="1" xfId="1" applyAlignment="1">
      <alignment horizontal="center" wrapText="1"/>
    </xf>
    <xf numFmtId="0" fontId="2" fillId="0" borderId="1" xfId="1" applyFill="1" applyAlignment="1">
      <alignment horizontal="center" vertical="center" wrapText="1"/>
    </xf>
    <xf numFmtId="0" fontId="20"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5" fillId="0" borderId="0" xfId="0" applyFont="1" applyBorder="1" applyAlignment="1">
      <alignment horizontal="center" vertical="center" wrapText="1"/>
    </xf>
    <xf numFmtId="0" fontId="13" fillId="8" borderId="0" xfId="10" applyBorder="1" applyAlignment="1">
      <alignment horizontal="center" vertical="center" wrapText="1"/>
    </xf>
  </cellXfs>
  <cellStyles count="15">
    <cellStyle name="20% - Accent3" xfId="4" builtinId="38"/>
    <cellStyle name="20% - Accent6" xfId="14" builtinId="50"/>
    <cellStyle name="40% - Accent1" xfId="13" builtinId="31"/>
    <cellStyle name="40% - Accent3" xfId="5" builtinId="39"/>
    <cellStyle name="40% - Accent5" xfId="11" builtinId="47"/>
    <cellStyle name="Bad" xfId="7" builtinId="27"/>
    <cellStyle name="Good" xfId="6" builtinId="26"/>
    <cellStyle name="Heading 1" xfId="1" builtinId="16"/>
    <cellStyle name="Heading 2" xfId="9" builtinId="17"/>
    <cellStyle name="Heading 3" xfId="2" builtinId="18"/>
    <cellStyle name="Input" xfId="10" builtinId="20"/>
    <cellStyle name="Neutral" xfId="8" builtinId="28"/>
    <cellStyle name="Normal" xfId="0" builtinId="0"/>
    <cellStyle name="Output" xfId="3" builtinId="21"/>
    <cellStyle name="Warning Text" xfId="12"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90" zoomScaleNormal="90" workbookViewId="0">
      <selection sqref="A1:I1"/>
    </sheetView>
  </sheetViews>
  <sheetFormatPr defaultRowHeight="15"/>
  <cols>
    <col min="1" max="1" width="30.140625" style="2" bestFit="1" customWidth="1"/>
    <col min="2" max="2" width="39.85546875" style="2" customWidth="1"/>
    <col min="3" max="3" width="32" style="2" bestFit="1" customWidth="1"/>
    <col min="4" max="4" width="27.42578125" style="2" bestFit="1" customWidth="1"/>
    <col min="5" max="5" width="14.42578125" style="2" bestFit="1" customWidth="1"/>
    <col min="6" max="6" width="12.42578125" style="2" customWidth="1"/>
    <col min="7" max="7" width="11" style="2" bestFit="1" customWidth="1"/>
    <col min="8" max="8" width="10.28515625" style="2" bestFit="1" customWidth="1"/>
    <col min="9" max="9" width="8.85546875" style="2" bestFit="1" customWidth="1"/>
    <col min="10" max="10" width="8.85546875" style="2" customWidth="1"/>
    <col min="11" max="16384" width="9.140625" style="2"/>
  </cols>
  <sheetData>
    <row r="1" spans="1:11" ht="20.25" thickBot="1">
      <c r="A1" s="65" t="s">
        <v>10</v>
      </c>
      <c r="B1" s="65"/>
      <c r="C1" s="65"/>
      <c r="D1" s="65"/>
      <c r="E1" s="65"/>
      <c r="F1" s="65"/>
      <c r="G1" s="65"/>
      <c r="H1" s="65"/>
      <c r="I1" s="65"/>
      <c r="J1"/>
      <c r="K1"/>
    </row>
    <row r="2" spans="1:11" ht="33" thickTop="1" thickBot="1">
      <c r="A2" s="4" t="s">
        <v>0</v>
      </c>
      <c r="B2" s="4" t="s">
        <v>1</v>
      </c>
      <c r="C2" s="4" t="s">
        <v>2</v>
      </c>
      <c r="D2" s="4" t="s">
        <v>3</v>
      </c>
      <c r="E2" s="4"/>
      <c r="F2" s="4" t="s">
        <v>9</v>
      </c>
      <c r="G2" s="4"/>
      <c r="H2" s="4" t="s">
        <v>7</v>
      </c>
      <c r="I2" s="4" t="s">
        <v>8</v>
      </c>
      <c r="J2"/>
      <c r="K2"/>
    </row>
    <row r="3" spans="1:11" ht="16.5" customHeight="1">
      <c r="A3" s="1"/>
      <c r="B3" s="1"/>
      <c r="C3" s="1"/>
      <c r="D3" s="1"/>
      <c r="E3" s="5" t="s">
        <v>4</v>
      </c>
      <c r="F3" s="5" t="s">
        <v>5</v>
      </c>
      <c r="G3" s="5" t="s">
        <v>6</v>
      </c>
      <c r="H3" s="1"/>
      <c r="I3" s="1"/>
    </row>
    <row r="4" spans="1:11" ht="45">
      <c r="A4" s="7" t="s">
        <v>11</v>
      </c>
      <c r="B4" s="7" t="s">
        <v>22</v>
      </c>
      <c r="C4" s="8" t="s">
        <v>42</v>
      </c>
      <c r="D4" s="7" t="s">
        <v>52</v>
      </c>
      <c r="E4" s="9">
        <v>3</v>
      </c>
      <c r="F4" s="9">
        <v>3</v>
      </c>
      <c r="G4" s="9">
        <v>0</v>
      </c>
      <c r="H4" s="9">
        <v>6</v>
      </c>
      <c r="I4" s="10">
        <f>SUM(E4:H4)</f>
        <v>12</v>
      </c>
    </row>
    <row r="5" spans="1:11" ht="30">
      <c r="A5" s="11" t="s">
        <v>12</v>
      </c>
      <c r="B5" s="11" t="s">
        <v>31</v>
      </c>
      <c r="C5" s="12" t="s">
        <v>32</v>
      </c>
      <c r="D5" s="11" t="s">
        <v>33</v>
      </c>
      <c r="E5" s="13">
        <v>3</v>
      </c>
      <c r="F5" s="13">
        <v>2</v>
      </c>
      <c r="G5" s="13">
        <v>0</v>
      </c>
      <c r="H5" s="13">
        <v>6</v>
      </c>
      <c r="I5" s="10">
        <f t="shared" ref="I5:I14" si="0">SUM(E5:H5)</f>
        <v>11</v>
      </c>
    </row>
    <row r="6" spans="1:11" ht="45">
      <c r="A6" s="7" t="s">
        <v>13</v>
      </c>
      <c r="B6" s="7" t="s">
        <v>39</v>
      </c>
      <c r="C6" s="8" t="s">
        <v>40</v>
      </c>
      <c r="D6" s="7" t="s">
        <v>41</v>
      </c>
      <c r="E6" s="9">
        <v>0</v>
      </c>
      <c r="F6" s="9">
        <v>2</v>
      </c>
      <c r="G6" s="9">
        <v>3</v>
      </c>
      <c r="H6" s="9">
        <v>6</v>
      </c>
      <c r="I6" s="10">
        <f t="shared" si="0"/>
        <v>11</v>
      </c>
    </row>
    <row r="7" spans="1:11">
      <c r="A7" s="11" t="s">
        <v>14</v>
      </c>
      <c r="B7" s="11" t="s">
        <v>28</v>
      </c>
      <c r="C7" s="12" t="s">
        <v>29</v>
      </c>
      <c r="D7" s="11" t="s">
        <v>35</v>
      </c>
      <c r="E7" s="13">
        <v>3</v>
      </c>
      <c r="F7" s="13">
        <v>3</v>
      </c>
      <c r="G7" s="13">
        <v>1</v>
      </c>
      <c r="H7" s="13">
        <v>8</v>
      </c>
      <c r="I7" s="10">
        <f t="shared" si="0"/>
        <v>15</v>
      </c>
    </row>
    <row r="8" spans="1:11" ht="30">
      <c r="A8" s="11"/>
      <c r="B8" s="11"/>
      <c r="C8" s="12" t="s">
        <v>30</v>
      </c>
      <c r="D8" s="11" t="s">
        <v>33</v>
      </c>
      <c r="E8" s="13">
        <v>0</v>
      </c>
      <c r="F8" s="13">
        <v>3</v>
      </c>
      <c r="G8" s="13">
        <v>3</v>
      </c>
      <c r="H8" s="13">
        <v>6</v>
      </c>
      <c r="I8" s="10">
        <f t="shared" si="0"/>
        <v>12</v>
      </c>
    </row>
    <row r="9" spans="1:11" ht="45">
      <c r="A9" s="7" t="s">
        <v>15</v>
      </c>
      <c r="B9" s="7" t="s">
        <v>34</v>
      </c>
      <c r="C9" s="8" t="s">
        <v>36</v>
      </c>
      <c r="D9" s="7" t="s">
        <v>35</v>
      </c>
      <c r="E9" s="9">
        <v>3</v>
      </c>
      <c r="F9" s="9">
        <v>3</v>
      </c>
      <c r="G9" s="9">
        <v>3</v>
      </c>
      <c r="H9" s="9">
        <v>4</v>
      </c>
      <c r="I9" s="10">
        <f t="shared" si="0"/>
        <v>13</v>
      </c>
    </row>
    <row r="10" spans="1:11">
      <c r="A10" s="7"/>
      <c r="B10" s="7"/>
      <c r="C10" s="8" t="s">
        <v>37</v>
      </c>
      <c r="D10" s="7" t="s">
        <v>38</v>
      </c>
      <c r="E10" s="9">
        <v>0</v>
      </c>
      <c r="F10" s="9">
        <v>3</v>
      </c>
      <c r="G10" s="9">
        <v>2</v>
      </c>
      <c r="H10" s="9">
        <v>6</v>
      </c>
      <c r="I10" s="10">
        <f t="shared" si="0"/>
        <v>11</v>
      </c>
    </row>
    <row r="11" spans="1:11" ht="30">
      <c r="A11" s="11" t="s">
        <v>16</v>
      </c>
      <c r="B11" s="11" t="s">
        <v>23</v>
      </c>
      <c r="C11" s="12" t="s">
        <v>53</v>
      </c>
      <c r="D11" s="11" t="s">
        <v>54</v>
      </c>
      <c r="E11" s="13">
        <v>3</v>
      </c>
      <c r="F11" s="13">
        <v>2</v>
      </c>
      <c r="G11" s="13">
        <v>2</v>
      </c>
      <c r="H11" s="13">
        <v>5</v>
      </c>
      <c r="I11" s="10">
        <f t="shared" si="0"/>
        <v>12</v>
      </c>
    </row>
    <row r="12" spans="1:11">
      <c r="A12" s="11"/>
      <c r="B12" s="11"/>
      <c r="C12" s="12" t="s">
        <v>24</v>
      </c>
      <c r="D12" s="11" t="s">
        <v>26</v>
      </c>
      <c r="E12" s="13">
        <v>3</v>
      </c>
      <c r="F12" s="13">
        <v>0</v>
      </c>
      <c r="G12" s="13">
        <v>3</v>
      </c>
      <c r="H12" s="13">
        <v>5</v>
      </c>
      <c r="I12" s="10">
        <f t="shared" si="0"/>
        <v>11</v>
      </c>
    </row>
    <row r="13" spans="1:11">
      <c r="A13" s="11"/>
      <c r="B13" s="11"/>
      <c r="C13" s="12" t="s">
        <v>25</v>
      </c>
      <c r="D13" s="11" t="s">
        <v>27</v>
      </c>
      <c r="E13" s="13">
        <v>3</v>
      </c>
      <c r="F13" s="13">
        <v>2</v>
      </c>
      <c r="G13" s="13">
        <v>0</v>
      </c>
      <c r="H13" s="13">
        <v>6</v>
      </c>
      <c r="I13" s="10">
        <f t="shared" si="0"/>
        <v>11</v>
      </c>
    </row>
    <row r="14" spans="1:11" ht="30">
      <c r="A14" s="11"/>
      <c r="B14" s="11"/>
      <c r="C14" s="12" t="s">
        <v>37</v>
      </c>
      <c r="D14" s="11" t="s">
        <v>55</v>
      </c>
      <c r="E14" s="13">
        <v>0</v>
      </c>
      <c r="F14" s="13">
        <v>3</v>
      </c>
      <c r="G14" s="13">
        <v>3</v>
      </c>
      <c r="H14" s="13">
        <v>8</v>
      </c>
      <c r="I14" s="10">
        <f t="shared" si="0"/>
        <v>14</v>
      </c>
    </row>
    <row r="16" spans="1:11" ht="20.25" thickBot="1">
      <c r="A16" s="66" t="s">
        <v>17</v>
      </c>
      <c r="B16" s="66"/>
      <c r="C16" s="66"/>
      <c r="D16" s="66"/>
      <c r="E16" s="66"/>
      <c r="F16" s="66"/>
      <c r="G16" s="66"/>
      <c r="H16" s="66"/>
      <c r="I16" s="66"/>
    </row>
    <row r="17" spans="1:9" ht="33" thickTop="1" thickBot="1">
      <c r="A17" s="4" t="s">
        <v>0</v>
      </c>
      <c r="B17" s="4" t="s">
        <v>1</v>
      </c>
      <c r="C17" s="4" t="s">
        <v>2</v>
      </c>
      <c r="D17" s="4" t="s">
        <v>3</v>
      </c>
      <c r="E17" s="4"/>
      <c r="F17" s="4" t="s">
        <v>9</v>
      </c>
      <c r="G17" s="4"/>
      <c r="H17" s="4" t="s">
        <v>7</v>
      </c>
      <c r="I17" s="4" t="s">
        <v>8</v>
      </c>
    </row>
    <row r="18" spans="1:9" ht="14.25" customHeight="1">
      <c r="A18" s="3"/>
      <c r="B18" s="3"/>
      <c r="C18" s="3"/>
      <c r="D18" s="3"/>
      <c r="E18" s="6" t="s">
        <v>4</v>
      </c>
      <c r="F18" s="6" t="s">
        <v>5</v>
      </c>
      <c r="G18" s="6" t="s">
        <v>6</v>
      </c>
      <c r="H18" s="3"/>
      <c r="I18" s="3"/>
    </row>
    <row r="19" spans="1:9" ht="30">
      <c r="A19" s="14" t="s">
        <v>18</v>
      </c>
      <c r="B19" s="14" t="s">
        <v>45</v>
      </c>
      <c r="C19" s="14" t="s">
        <v>47</v>
      </c>
      <c r="D19" s="14" t="s">
        <v>56</v>
      </c>
      <c r="E19" s="15">
        <v>3</v>
      </c>
      <c r="F19" s="15">
        <v>2</v>
      </c>
      <c r="G19" s="15">
        <v>1</v>
      </c>
      <c r="H19" s="15">
        <v>8</v>
      </c>
      <c r="I19" s="16">
        <f>SUM(E19:H19)</f>
        <v>14</v>
      </c>
    </row>
    <row r="20" spans="1:9" ht="45">
      <c r="A20" s="17" t="s">
        <v>19</v>
      </c>
      <c r="B20" s="17" t="s">
        <v>43</v>
      </c>
      <c r="C20" s="17" t="s">
        <v>49</v>
      </c>
      <c r="D20" s="17" t="s">
        <v>48</v>
      </c>
      <c r="E20" s="18">
        <v>0</v>
      </c>
      <c r="F20" s="18">
        <v>1</v>
      </c>
      <c r="G20" s="18">
        <v>3</v>
      </c>
      <c r="H20" s="18">
        <v>7</v>
      </c>
      <c r="I20" s="16">
        <f t="shared" ref="I20:I22" si="1">SUM(E20:H20)</f>
        <v>11</v>
      </c>
    </row>
    <row r="21" spans="1:9" ht="45">
      <c r="A21" s="14" t="s">
        <v>20</v>
      </c>
      <c r="B21" s="14" t="s">
        <v>44</v>
      </c>
      <c r="C21" s="14" t="s">
        <v>49</v>
      </c>
      <c r="D21" s="14" t="s">
        <v>50</v>
      </c>
      <c r="E21" s="15">
        <v>0</v>
      </c>
      <c r="F21" s="15">
        <v>2</v>
      </c>
      <c r="G21" s="15">
        <v>3</v>
      </c>
      <c r="H21" s="15">
        <v>7</v>
      </c>
      <c r="I21" s="16">
        <f t="shared" si="1"/>
        <v>12</v>
      </c>
    </row>
    <row r="22" spans="1:9" ht="30">
      <c r="A22" s="17" t="s">
        <v>21</v>
      </c>
      <c r="B22" s="17" t="s">
        <v>46</v>
      </c>
      <c r="C22" s="17" t="s">
        <v>24</v>
      </c>
      <c r="D22" s="17" t="s">
        <v>51</v>
      </c>
      <c r="E22" s="18">
        <v>3</v>
      </c>
      <c r="F22" s="18">
        <v>0</v>
      </c>
      <c r="G22" s="18">
        <v>2</v>
      </c>
      <c r="H22" s="18">
        <v>7</v>
      </c>
      <c r="I22" s="16">
        <f t="shared" si="1"/>
        <v>12</v>
      </c>
    </row>
  </sheetData>
  <mergeCells count="2">
    <mergeCell ref="A1:I1"/>
    <mergeCell ref="A16:I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90" zoomScaleNormal="90" workbookViewId="0">
      <selection activeCell="E19" sqref="E19"/>
    </sheetView>
  </sheetViews>
  <sheetFormatPr defaultColWidth="9.28515625" defaultRowHeight="15"/>
  <cols>
    <col min="1" max="1" width="15.140625" style="21" customWidth="1"/>
    <col min="2" max="2" width="23.42578125" style="30" customWidth="1"/>
    <col min="3" max="3" width="11.5703125" style="26" customWidth="1"/>
    <col min="4" max="4" width="11.28515625" style="26" customWidth="1"/>
    <col min="5" max="5" width="40" style="26" customWidth="1"/>
    <col min="6" max="6" width="69.42578125" style="26" customWidth="1"/>
    <col min="7" max="7" width="19.140625" style="26" customWidth="1"/>
    <col min="8" max="8" width="31.42578125" style="26" customWidth="1"/>
    <col min="9" max="9" width="15.28515625" style="26" bestFit="1" customWidth="1"/>
    <col min="10" max="10" width="14.42578125" style="26" bestFit="1" customWidth="1"/>
    <col min="11" max="11" width="14.28515625" style="26" customWidth="1"/>
    <col min="12" max="12" width="10.42578125" style="26" bestFit="1" customWidth="1"/>
    <col min="13" max="13" width="13.85546875" style="26" customWidth="1"/>
    <col min="14" max="14" width="5.5703125" style="26" bestFit="1" customWidth="1"/>
    <col min="15" max="15" width="14.85546875" style="26" customWidth="1"/>
    <col min="16" max="16" width="26.42578125" style="26" customWidth="1"/>
    <col min="17" max="16384" width="9.28515625" style="26"/>
  </cols>
  <sheetData>
    <row r="1" spans="1:16" ht="52.5" thickBot="1">
      <c r="A1" s="19" t="s">
        <v>68</v>
      </c>
      <c r="B1" s="19" t="s">
        <v>92</v>
      </c>
      <c r="C1" s="19" t="s">
        <v>57</v>
      </c>
      <c r="D1" s="19" t="s">
        <v>60</v>
      </c>
      <c r="E1" s="19" t="s">
        <v>58</v>
      </c>
      <c r="F1" s="19" t="s">
        <v>59</v>
      </c>
      <c r="G1" s="19" t="s">
        <v>142</v>
      </c>
      <c r="H1" s="19" t="s">
        <v>77</v>
      </c>
      <c r="I1" s="19" t="s">
        <v>76</v>
      </c>
      <c r="J1" s="20"/>
      <c r="K1" s="19" t="s">
        <v>9</v>
      </c>
      <c r="L1" s="20"/>
      <c r="M1" s="19" t="s">
        <v>67</v>
      </c>
      <c r="N1" s="19" t="s">
        <v>8</v>
      </c>
      <c r="O1" s="19" t="s">
        <v>138</v>
      </c>
      <c r="P1"/>
    </row>
    <row r="2" spans="1:16" ht="15.75" thickTop="1">
      <c r="A2" s="34" t="s">
        <v>62</v>
      </c>
      <c r="E2" s="22"/>
      <c r="F2" s="22"/>
      <c r="G2" s="22"/>
      <c r="I2" s="22"/>
      <c r="J2" s="27" t="s">
        <v>4</v>
      </c>
      <c r="K2" s="27" t="s">
        <v>5</v>
      </c>
      <c r="L2" s="27" t="s">
        <v>66</v>
      </c>
    </row>
    <row r="3" spans="1:16" ht="45">
      <c r="A3" s="35" t="s">
        <v>63</v>
      </c>
      <c r="B3" s="31" t="s">
        <v>93</v>
      </c>
      <c r="C3" s="26" t="s">
        <v>61</v>
      </c>
      <c r="D3" s="28">
        <v>45638</v>
      </c>
      <c r="E3" s="23" t="s">
        <v>73</v>
      </c>
      <c r="F3" s="23" t="s">
        <v>122</v>
      </c>
      <c r="G3" s="23" t="s">
        <v>83</v>
      </c>
      <c r="H3" s="23" t="s">
        <v>141</v>
      </c>
      <c r="I3" s="23">
        <v>2.6</v>
      </c>
      <c r="J3" s="23">
        <v>0</v>
      </c>
      <c r="K3" s="23">
        <v>2</v>
      </c>
      <c r="L3" s="23">
        <v>0</v>
      </c>
      <c r="M3" s="23">
        <v>2</v>
      </c>
      <c r="N3" s="23">
        <f>SUM(J3:M3)</f>
        <v>4</v>
      </c>
      <c r="O3" s="23">
        <f>I3+N3</f>
        <v>6.6</v>
      </c>
    </row>
    <row r="4" spans="1:16" ht="45">
      <c r="A4" s="36" t="s">
        <v>64</v>
      </c>
      <c r="B4" s="31" t="s">
        <v>95</v>
      </c>
      <c r="C4" s="26" t="s">
        <v>74</v>
      </c>
      <c r="D4" s="29">
        <v>45638</v>
      </c>
      <c r="E4" s="23" t="s">
        <v>75</v>
      </c>
      <c r="F4" s="23" t="s">
        <v>123</v>
      </c>
      <c r="G4" s="23" t="s">
        <v>84</v>
      </c>
      <c r="H4" s="23" t="s">
        <v>78</v>
      </c>
      <c r="I4" s="23">
        <v>2.1</v>
      </c>
      <c r="J4" s="23">
        <v>1</v>
      </c>
      <c r="K4" s="23">
        <v>0</v>
      </c>
      <c r="L4" s="23">
        <v>0</v>
      </c>
      <c r="M4" s="23">
        <v>2</v>
      </c>
      <c r="N4" s="23">
        <f t="shared" ref="N4:N5" si="0">SUM(J4:M4)</f>
        <v>3</v>
      </c>
      <c r="O4" s="23">
        <f t="shared" ref="O4:O5" si="1">I4+N4</f>
        <v>5.0999999999999996</v>
      </c>
    </row>
    <row r="5" spans="1:16" ht="30">
      <c r="A5" s="37" t="s">
        <v>65</v>
      </c>
      <c r="B5" s="32" t="s">
        <v>94</v>
      </c>
      <c r="C5" s="26" t="s">
        <v>74</v>
      </c>
      <c r="D5" s="29">
        <v>45638</v>
      </c>
      <c r="E5" s="23" t="s">
        <v>73</v>
      </c>
      <c r="F5" s="23" t="s">
        <v>122</v>
      </c>
      <c r="G5" s="23" t="s">
        <v>83</v>
      </c>
      <c r="H5" s="23" t="s">
        <v>141</v>
      </c>
      <c r="I5" s="23">
        <v>2.6</v>
      </c>
      <c r="J5" s="23">
        <v>0</v>
      </c>
      <c r="K5" s="23">
        <v>2</v>
      </c>
      <c r="L5" s="23">
        <v>0</v>
      </c>
      <c r="M5" s="23">
        <v>2</v>
      </c>
      <c r="N5" s="23">
        <f t="shared" si="0"/>
        <v>4</v>
      </c>
      <c r="O5" s="23">
        <f t="shared" si="1"/>
        <v>6.6</v>
      </c>
    </row>
    <row r="6" spans="1:16" ht="30">
      <c r="B6" s="32" t="s">
        <v>94</v>
      </c>
      <c r="C6" s="26" t="s">
        <v>74</v>
      </c>
      <c r="D6" s="29">
        <v>45638</v>
      </c>
      <c r="E6" s="23" t="s">
        <v>79</v>
      </c>
      <c r="F6" s="23" t="s">
        <v>121</v>
      </c>
      <c r="G6" s="23" t="s">
        <v>85</v>
      </c>
      <c r="H6" s="23" t="s">
        <v>141</v>
      </c>
      <c r="I6" s="23">
        <v>2.6</v>
      </c>
      <c r="J6" s="24">
        <v>1</v>
      </c>
      <c r="K6" s="24">
        <v>2</v>
      </c>
      <c r="L6" s="24">
        <v>0</v>
      </c>
      <c r="M6" s="24">
        <v>3</v>
      </c>
      <c r="N6" s="24">
        <f t="shared" ref="N6:N19" si="2">SUM(J6:M6)</f>
        <v>6</v>
      </c>
      <c r="O6" s="24">
        <f t="shared" ref="O6:O19" si="3">I6+N6</f>
        <v>8.6</v>
      </c>
    </row>
    <row r="7" spans="1:16" ht="30">
      <c r="B7" s="32" t="s">
        <v>94</v>
      </c>
      <c r="C7" s="26" t="s">
        <v>74</v>
      </c>
      <c r="D7" s="29">
        <v>45638</v>
      </c>
      <c r="E7" s="24" t="s">
        <v>80</v>
      </c>
      <c r="F7" s="24" t="s">
        <v>120</v>
      </c>
      <c r="G7" s="24" t="s">
        <v>86</v>
      </c>
      <c r="H7" s="24" t="s">
        <v>141</v>
      </c>
      <c r="I7" s="24">
        <v>4.8</v>
      </c>
      <c r="J7" s="39">
        <v>3</v>
      </c>
      <c r="K7" s="39">
        <v>0</v>
      </c>
      <c r="L7" s="39">
        <v>2</v>
      </c>
      <c r="M7" s="39">
        <v>7</v>
      </c>
      <c r="N7" s="39">
        <f t="shared" si="2"/>
        <v>12</v>
      </c>
      <c r="O7" s="39">
        <f t="shared" si="3"/>
        <v>16.8</v>
      </c>
    </row>
    <row r="8" spans="1:16" ht="45">
      <c r="B8" s="32" t="s">
        <v>94</v>
      </c>
      <c r="C8" s="26" t="s">
        <v>74</v>
      </c>
      <c r="D8" s="29">
        <v>45638</v>
      </c>
      <c r="E8" s="24" t="s">
        <v>81</v>
      </c>
      <c r="F8" s="24" t="s">
        <v>119</v>
      </c>
      <c r="G8" s="24" t="s">
        <v>87</v>
      </c>
      <c r="H8" s="24" t="s">
        <v>141</v>
      </c>
      <c r="I8" s="24">
        <v>4.8</v>
      </c>
      <c r="J8" s="39">
        <v>3</v>
      </c>
      <c r="K8" s="39">
        <v>3</v>
      </c>
      <c r="L8" s="39">
        <v>1</v>
      </c>
      <c r="M8" s="39">
        <v>6</v>
      </c>
      <c r="N8" s="39">
        <f t="shared" si="2"/>
        <v>13</v>
      </c>
      <c r="O8" s="39">
        <f t="shared" si="3"/>
        <v>17.8</v>
      </c>
    </row>
    <row r="9" spans="1:16" ht="90">
      <c r="B9" s="32" t="s">
        <v>94</v>
      </c>
      <c r="C9" s="26" t="s">
        <v>74</v>
      </c>
      <c r="D9" s="29">
        <v>45638</v>
      </c>
      <c r="E9" s="39" t="s">
        <v>82</v>
      </c>
      <c r="F9" s="39" t="s">
        <v>118</v>
      </c>
      <c r="G9" s="39" t="s">
        <v>86</v>
      </c>
      <c r="H9" s="39" t="s">
        <v>91</v>
      </c>
      <c r="I9" s="39">
        <v>6.4</v>
      </c>
      <c r="J9" s="39">
        <v>3</v>
      </c>
      <c r="K9" s="39">
        <v>2</v>
      </c>
      <c r="L9" s="39">
        <v>0</v>
      </c>
      <c r="M9" s="39">
        <v>7</v>
      </c>
      <c r="N9" s="39">
        <f t="shared" si="2"/>
        <v>12</v>
      </c>
      <c r="O9" s="39">
        <f t="shared" si="3"/>
        <v>18.399999999999999</v>
      </c>
    </row>
    <row r="10" spans="1:16" ht="78.75" customHeight="1">
      <c r="B10" s="32" t="s">
        <v>94</v>
      </c>
      <c r="C10" s="26" t="s">
        <v>74</v>
      </c>
      <c r="D10" s="29">
        <v>45638</v>
      </c>
      <c r="E10" s="39" t="s">
        <v>88</v>
      </c>
      <c r="F10" s="39" t="s">
        <v>111</v>
      </c>
      <c r="G10" s="39" t="s">
        <v>86</v>
      </c>
      <c r="H10" s="39" t="s">
        <v>154</v>
      </c>
      <c r="I10" s="39">
        <v>7.5</v>
      </c>
      <c r="J10" s="25">
        <v>3</v>
      </c>
      <c r="K10" s="25">
        <v>3</v>
      </c>
      <c r="L10" s="25">
        <v>2</v>
      </c>
      <c r="M10" s="25">
        <v>8</v>
      </c>
      <c r="N10" s="25">
        <f t="shared" si="2"/>
        <v>16</v>
      </c>
      <c r="O10" s="25">
        <f t="shared" si="3"/>
        <v>23.5</v>
      </c>
    </row>
    <row r="11" spans="1:16" ht="60">
      <c r="B11" s="32" t="s">
        <v>94</v>
      </c>
      <c r="C11" s="26" t="s">
        <v>74</v>
      </c>
      <c r="D11" s="29">
        <v>45638</v>
      </c>
      <c r="E11" s="39" t="s">
        <v>89</v>
      </c>
      <c r="F11" s="39" t="s">
        <v>115</v>
      </c>
      <c r="G11" s="39" t="s">
        <v>85</v>
      </c>
      <c r="H11" s="39"/>
      <c r="I11" s="39">
        <v>7.5</v>
      </c>
      <c r="J11" s="39">
        <v>3</v>
      </c>
      <c r="K11" s="39">
        <v>3</v>
      </c>
      <c r="L11" s="39">
        <v>2</v>
      </c>
      <c r="M11" s="39">
        <v>6</v>
      </c>
      <c r="N11" s="39">
        <f t="shared" si="2"/>
        <v>14</v>
      </c>
      <c r="O11" s="39">
        <f t="shared" si="3"/>
        <v>21.5</v>
      </c>
    </row>
    <row r="12" spans="1:16" ht="75">
      <c r="B12" s="32" t="s">
        <v>94</v>
      </c>
      <c r="C12" s="26" t="s">
        <v>74</v>
      </c>
      <c r="D12" s="29">
        <v>45638</v>
      </c>
      <c r="E12" s="25" t="s">
        <v>90</v>
      </c>
      <c r="F12" s="25" t="s">
        <v>109</v>
      </c>
      <c r="G12" s="25" t="s">
        <v>85</v>
      </c>
      <c r="H12" s="25" t="s">
        <v>155</v>
      </c>
      <c r="I12" s="25">
        <v>9.8000000000000007</v>
      </c>
      <c r="J12" s="25">
        <v>3</v>
      </c>
      <c r="K12" s="25">
        <v>3</v>
      </c>
      <c r="L12" s="25">
        <v>2</v>
      </c>
      <c r="M12" s="25">
        <v>8</v>
      </c>
      <c r="N12" s="25">
        <f t="shared" si="2"/>
        <v>16</v>
      </c>
      <c r="O12" s="25">
        <f t="shared" si="3"/>
        <v>25.8</v>
      </c>
    </row>
    <row r="13" spans="1:16" ht="30">
      <c r="B13" s="33" t="s">
        <v>97</v>
      </c>
      <c r="C13" s="26" t="s">
        <v>74</v>
      </c>
      <c r="D13" s="29">
        <v>45638</v>
      </c>
      <c r="E13" s="23" t="s">
        <v>96</v>
      </c>
      <c r="F13" s="23" t="s">
        <v>117</v>
      </c>
      <c r="G13" s="23" t="s">
        <v>98</v>
      </c>
      <c r="H13" s="23" t="s">
        <v>108</v>
      </c>
      <c r="I13" s="23">
        <v>2.6</v>
      </c>
      <c r="J13" s="23">
        <v>2</v>
      </c>
      <c r="K13" s="23">
        <v>0</v>
      </c>
      <c r="L13" s="23">
        <v>0</v>
      </c>
      <c r="M13" s="23">
        <v>2</v>
      </c>
      <c r="N13" s="23">
        <f t="shared" si="2"/>
        <v>4</v>
      </c>
      <c r="O13" s="23">
        <f t="shared" si="3"/>
        <v>6.6</v>
      </c>
    </row>
    <row r="14" spans="1:16" ht="45">
      <c r="B14" s="33" t="s">
        <v>97</v>
      </c>
      <c r="C14" s="26" t="s">
        <v>74</v>
      </c>
      <c r="D14" s="29">
        <v>45638</v>
      </c>
      <c r="E14" s="39" t="s">
        <v>99</v>
      </c>
      <c r="F14" s="39" t="s">
        <v>116</v>
      </c>
      <c r="G14" s="39" t="s">
        <v>98</v>
      </c>
      <c r="H14" s="39" t="s">
        <v>107</v>
      </c>
      <c r="I14" s="39">
        <v>5.5</v>
      </c>
      <c r="J14" s="24">
        <v>0</v>
      </c>
      <c r="K14" s="24">
        <v>0</v>
      </c>
      <c r="L14" s="24">
        <v>2</v>
      </c>
      <c r="M14" s="24">
        <v>5</v>
      </c>
      <c r="N14" s="24">
        <f t="shared" si="2"/>
        <v>7</v>
      </c>
      <c r="O14" s="24">
        <f t="shared" si="3"/>
        <v>12.5</v>
      </c>
    </row>
    <row r="15" spans="1:16" ht="30">
      <c r="B15" s="33" t="s">
        <v>97</v>
      </c>
      <c r="C15" s="26" t="s">
        <v>74</v>
      </c>
      <c r="D15" s="29">
        <v>45638</v>
      </c>
      <c r="E15" s="39" t="s">
        <v>100</v>
      </c>
      <c r="F15" s="39" t="s">
        <v>112</v>
      </c>
      <c r="G15" s="39" t="s">
        <v>98</v>
      </c>
      <c r="H15" s="39" t="s">
        <v>153</v>
      </c>
      <c r="I15" s="39">
        <v>6.6</v>
      </c>
      <c r="J15" s="39">
        <v>0</v>
      </c>
      <c r="K15" s="39">
        <v>0</v>
      </c>
      <c r="L15" s="39">
        <v>3</v>
      </c>
      <c r="M15" s="39">
        <v>7</v>
      </c>
      <c r="N15" s="39">
        <f t="shared" si="2"/>
        <v>10</v>
      </c>
      <c r="O15" s="39">
        <f t="shared" si="3"/>
        <v>16.600000000000001</v>
      </c>
    </row>
    <row r="16" spans="1:16" ht="30">
      <c r="B16" s="33" t="s">
        <v>97</v>
      </c>
      <c r="C16" s="26" t="s">
        <v>74</v>
      </c>
      <c r="D16" s="29">
        <v>45638</v>
      </c>
      <c r="E16" s="39" t="s">
        <v>101</v>
      </c>
      <c r="F16" s="39" t="s">
        <v>113</v>
      </c>
      <c r="G16" s="39" t="s">
        <v>98</v>
      </c>
      <c r="H16" s="39" t="s">
        <v>156</v>
      </c>
      <c r="I16" s="39">
        <v>6.8</v>
      </c>
      <c r="J16" s="39">
        <v>0</v>
      </c>
      <c r="K16" s="39">
        <v>0</v>
      </c>
      <c r="L16" s="39">
        <v>3</v>
      </c>
      <c r="M16" s="39">
        <v>7</v>
      </c>
      <c r="N16" s="39">
        <f t="shared" si="2"/>
        <v>10</v>
      </c>
      <c r="O16" s="39">
        <f t="shared" si="3"/>
        <v>16.8</v>
      </c>
    </row>
    <row r="17" spans="2:15" ht="45">
      <c r="B17" s="33" t="s">
        <v>97</v>
      </c>
      <c r="C17" s="26" t="s">
        <v>74</v>
      </c>
      <c r="D17" s="29">
        <v>45638</v>
      </c>
      <c r="E17" s="39" t="s">
        <v>102</v>
      </c>
      <c r="F17" s="39" t="s">
        <v>114</v>
      </c>
      <c r="G17" s="39" t="s">
        <v>98</v>
      </c>
      <c r="H17" s="39" t="s">
        <v>106</v>
      </c>
      <c r="I17" s="39">
        <v>7.1</v>
      </c>
      <c r="J17" s="25">
        <v>1</v>
      </c>
      <c r="K17" s="25">
        <v>3</v>
      </c>
      <c r="L17" s="25">
        <v>3</v>
      </c>
      <c r="M17" s="25">
        <v>8</v>
      </c>
      <c r="N17" s="25">
        <f t="shared" si="2"/>
        <v>15</v>
      </c>
      <c r="O17" s="25">
        <f t="shared" si="3"/>
        <v>22.1</v>
      </c>
    </row>
    <row r="18" spans="2:15" ht="30">
      <c r="B18" s="33" t="s">
        <v>97</v>
      </c>
      <c r="C18" s="26" t="s">
        <v>74</v>
      </c>
      <c r="D18" s="29">
        <v>45638</v>
      </c>
      <c r="E18" s="39" t="s">
        <v>104</v>
      </c>
      <c r="F18" s="39" t="s">
        <v>112</v>
      </c>
      <c r="G18" s="39" t="s">
        <v>98</v>
      </c>
      <c r="H18" s="39" t="s">
        <v>105</v>
      </c>
      <c r="I18" s="39">
        <v>7.2</v>
      </c>
      <c r="J18" s="39">
        <v>0</v>
      </c>
      <c r="K18" s="39">
        <v>0</v>
      </c>
      <c r="L18" s="39">
        <v>3</v>
      </c>
      <c r="M18" s="39">
        <v>7</v>
      </c>
      <c r="N18" s="39">
        <f t="shared" si="2"/>
        <v>10</v>
      </c>
      <c r="O18" s="39">
        <f t="shared" si="3"/>
        <v>17.2</v>
      </c>
    </row>
    <row r="19" spans="2:15" ht="30">
      <c r="B19" s="33" t="s">
        <v>97</v>
      </c>
      <c r="C19" s="26" t="s">
        <v>74</v>
      </c>
      <c r="D19" s="29">
        <v>45638</v>
      </c>
      <c r="E19" s="39" t="s">
        <v>103</v>
      </c>
      <c r="F19" s="39" t="s">
        <v>110</v>
      </c>
      <c r="G19" s="39" t="s">
        <v>98</v>
      </c>
      <c r="H19" s="39" t="s">
        <v>157</v>
      </c>
      <c r="I19" s="39">
        <v>7.5</v>
      </c>
      <c r="J19" s="39">
        <v>0</v>
      </c>
      <c r="K19" s="39">
        <v>0</v>
      </c>
      <c r="L19" s="39">
        <v>3</v>
      </c>
      <c r="M19" s="39">
        <v>7</v>
      </c>
      <c r="N19" s="39">
        <f t="shared" si="2"/>
        <v>10</v>
      </c>
      <c r="O19" s="39">
        <f t="shared" si="3"/>
        <v>17.5</v>
      </c>
    </row>
    <row r="21" spans="2:15" ht="46.5" customHeight="1"/>
  </sheetData>
  <pageMargins left="0.7" right="0.7" top="0.75" bottom="0.75" header="0.3" footer="0.3"/>
  <pageSetup orientation="portrait" r:id="rId1"/>
  <ignoredErrors>
    <ignoredError sqref="N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90" zoomScaleNormal="90" workbookViewId="0">
      <selection activeCell="F9" sqref="F9"/>
    </sheetView>
  </sheetViews>
  <sheetFormatPr defaultColWidth="9.28515625" defaultRowHeight="15"/>
  <cols>
    <col min="1" max="1" width="14.28515625" style="21" bestFit="1" customWidth="1"/>
    <col min="2" max="2" width="23.140625" style="30" bestFit="1" customWidth="1"/>
    <col min="3" max="3" width="11.28515625" style="26" bestFit="1" customWidth="1"/>
    <col min="4" max="4" width="11.140625" style="26" bestFit="1" customWidth="1"/>
    <col min="5" max="5" width="39.7109375" style="26" bestFit="1" customWidth="1"/>
    <col min="6" max="6" width="69.42578125" style="26" customWidth="1"/>
    <col min="7" max="7" width="15.28515625" style="26" bestFit="1" customWidth="1"/>
    <col min="8" max="8" width="14.42578125" style="26" bestFit="1" customWidth="1"/>
    <col min="9" max="9" width="13.7109375" style="26" bestFit="1" customWidth="1"/>
    <col min="10" max="10" width="10.42578125" style="26" bestFit="1" customWidth="1"/>
    <col min="11" max="11" width="11.5703125" style="26" bestFit="1" customWidth="1"/>
    <col min="12" max="12" width="5.5703125" style="26" bestFit="1" customWidth="1"/>
    <col min="13" max="13" width="13.85546875" style="26" bestFit="1" customWidth="1"/>
    <col min="16" max="16" width="26.42578125" style="26" customWidth="1"/>
    <col min="17" max="16384" width="9.28515625" style="26"/>
  </cols>
  <sheetData>
    <row r="1" spans="1:16" ht="52.5" thickBot="1">
      <c r="A1" s="19" t="s">
        <v>68</v>
      </c>
      <c r="B1" s="19" t="s">
        <v>92</v>
      </c>
      <c r="C1" s="19" t="s">
        <v>57</v>
      </c>
      <c r="D1" s="19" t="s">
        <v>60</v>
      </c>
      <c r="E1" s="19" t="s">
        <v>58</v>
      </c>
      <c r="F1" s="19" t="s">
        <v>59</v>
      </c>
      <c r="G1" s="19" t="s">
        <v>76</v>
      </c>
      <c r="H1" s="20"/>
      <c r="I1" s="19" t="s">
        <v>9</v>
      </c>
      <c r="J1" s="20"/>
      <c r="K1" s="19" t="s">
        <v>67</v>
      </c>
      <c r="L1" s="19" t="s">
        <v>8</v>
      </c>
      <c r="M1" s="19" t="s">
        <v>138</v>
      </c>
      <c r="N1" s="26"/>
      <c r="O1" s="26"/>
      <c r="P1"/>
    </row>
    <row r="2" spans="1:16" ht="15.75" thickTop="1">
      <c r="A2" s="34" t="s">
        <v>62</v>
      </c>
      <c r="E2" s="22"/>
      <c r="F2" s="22"/>
      <c r="G2" s="22"/>
      <c r="H2" s="27" t="s">
        <v>4</v>
      </c>
      <c r="I2" s="27" t="s">
        <v>5</v>
      </c>
      <c r="J2" s="27" t="s">
        <v>66</v>
      </c>
      <c r="N2" s="26"/>
      <c r="O2" s="26"/>
    </row>
    <row r="3" spans="1:16" ht="45">
      <c r="A3" s="35" t="s">
        <v>63</v>
      </c>
      <c r="B3" s="31" t="s">
        <v>93</v>
      </c>
      <c r="C3" s="26" t="s">
        <v>61</v>
      </c>
      <c r="D3" s="28">
        <v>45638</v>
      </c>
      <c r="E3" s="23" t="s">
        <v>73</v>
      </c>
      <c r="F3" s="23" t="s">
        <v>122</v>
      </c>
      <c r="G3" s="23">
        <v>2.6</v>
      </c>
      <c r="H3" s="23">
        <v>0</v>
      </c>
      <c r="I3" s="23">
        <v>2</v>
      </c>
      <c r="J3" s="23">
        <v>0</v>
      </c>
      <c r="K3" s="23">
        <v>2</v>
      </c>
      <c r="L3" s="23">
        <f>SUM(H3:K3)</f>
        <v>4</v>
      </c>
      <c r="M3" s="23">
        <f t="shared" ref="M3:M19" si="0">G3+L3</f>
        <v>6.6</v>
      </c>
      <c r="N3" s="26"/>
      <c r="O3" s="26"/>
    </row>
    <row r="4" spans="1:16" ht="45">
      <c r="A4" s="36" t="s">
        <v>64</v>
      </c>
      <c r="B4" s="31" t="s">
        <v>95</v>
      </c>
      <c r="C4" s="26" t="s">
        <v>74</v>
      </c>
      <c r="D4" s="29">
        <v>45638</v>
      </c>
      <c r="E4" s="23" t="s">
        <v>75</v>
      </c>
      <c r="F4" s="23" t="s">
        <v>123</v>
      </c>
      <c r="G4" s="23">
        <v>2.1</v>
      </c>
      <c r="H4" s="23">
        <v>1</v>
      </c>
      <c r="I4" s="23">
        <v>0</v>
      </c>
      <c r="J4" s="23">
        <v>0</v>
      </c>
      <c r="K4" s="23">
        <v>2</v>
      </c>
      <c r="L4" s="23">
        <f t="shared" ref="L4:L5" si="1">SUM(H4:K4)</f>
        <v>3</v>
      </c>
      <c r="M4" s="23">
        <f t="shared" si="0"/>
        <v>5.0999999999999996</v>
      </c>
      <c r="N4" s="26"/>
      <c r="O4" s="26"/>
    </row>
    <row r="5" spans="1:16" ht="30">
      <c r="A5" s="37" t="s">
        <v>65</v>
      </c>
      <c r="B5" s="32" t="s">
        <v>94</v>
      </c>
      <c r="C5" s="26" t="s">
        <v>74</v>
      </c>
      <c r="D5" s="29">
        <v>45638</v>
      </c>
      <c r="E5" s="23" t="s">
        <v>73</v>
      </c>
      <c r="F5" s="23" t="s">
        <v>122</v>
      </c>
      <c r="G5" s="23">
        <v>2.6</v>
      </c>
      <c r="H5" s="23">
        <v>0</v>
      </c>
      <c r="I5" s="23">
        <v>2</v>
      </c>
      <c r="J5" s="23">
        <v>0</v>
      </c>
      <c r="K5" s="23">
        <v>2</v>
      </c>
      <c r="L5" s="23">
        <f t="shared" si="1"/>
        <v>4</v>
      </c>
      <c r="M5" s="23">
        <f t="shared" si="0"/>
        <v>6.6</v>
      </c>
      <c r="N5" s="26"/>
      <c r="O5" s="26"/>
    </row>
    <row r="6" spans="1:16" ht="30">
      <c r="B6" s="32" t="s">
        <v>94</v>
      </c>
      <c r="C6" s="26" t="s">
        <v>74</v>
      </c>
      <c r="D6" s="29">
        <v>45638</v>
      </c>
      <c r="E6" s="23" t="s">
        <v>79</v>
      </c>
      <c r="F6" s="23" t="s">
        <v>121</v>
      </c>
      <c r="G6" s="23">
        <v>2.6</v>
      </c>
      <c r="H6" s="24">
        <v>1</v>
      </c>
      <c r="I6" s="24">
        <v>2</v>
      </c>
      <c r="J6" s="24">
        <v>0</v>
      </c>
      <c r="K6" s="24">
        <v>3</v>
      </c>
      <c r="L6" s="24">
        <f t="shared" ref="L6:L19" si="2">SUM(H6:K6)</f>
        <v>6</v>
      </c>
      <c r="M6" s="24">
        <f t="shared" si="0"/>
        <v>8.6</v>
      </c>
      <c r="N6" s="26"/>
      <c r="O6" s="26"/>
    </row>
    <row r="7" spans="1:16" ht="30">
      <c r="B7" s="32" t="s">
        <v>94</v>
      </c>
      <c r="C7" s="26" t="s">
        <v>74</v>
      </c>
      <c r="D7" s="29">
        <v>45638</v>
      </c>
      <c r="E7" s="24" t="s">
        <v>80</v>
      </c>
      <c r="F7" s="24" t="s">
        <v>120</v>
      </c>
      <c r="G7" s="24">
        <v>4.8</v>
      </c>
      <c r="H7" s="39">
        <v>3</v>
      </c>
      <c r="I7" s="39">
        <v>0</v>
      </c>
      <c r="J7" s="39">
        <v>2</v>
      </c>
      <c r="K7" s="39">
        <v>7</v>
      </c>
      <c r="L7" s="39">
        <f t="shared" si="2"/>
        <v>12</v>
      </c>
      <c r="M7" s="39">
        <f t="shared" si="0"/>
        <v>16.8</v>
      </c>
      <c r="N7" s="26"/>
      <c r="O7" s="26"/>
    </row>
    <row r="8" spans="1:16" ht="45">
      <c r="B8" s="32" t="s">
        <v>94</v>
      </c>
      <c r="C8" s="26" t="s">
        <v>74</v>
      </c>
      <c r="D8" s="29">
        <v>45638</v>
      </c>
      <c r="E8" s="24" t="s">
        <v>81</v>
      </c>
      <c r="F8" s="24" t="s">
        <v>119</v>
      </c>
      <c r="G8" s="24">
        <v>4.8</v>
      </c>
      <c r="H8" s="39">
        <v>3</v>
      </c>
      <c r="I8" s="39">
        <v>3</v>
      </c>
      <c r="J8" s="39">
        <v>1</v>
      </c>
      <c r="K8" s="39">
        <v>6</v>
      </c>
      <c r="L8" s="39">
        <f t="shared" si="2"/>
        <v>13</v>
      </c>
      <c r="M8" s="39">
        <f t="shared" si="0"/>
        <v>17.8</v>
      </c>
      <c r="N8" s="26"/>
      <c r="O8" s="26"/>
    </row>
    <row r="9" spans="1:16" ht="90">
      <c r="B9" s="32" t="s">
        <v>94</v>
      </c>
      <c r="C9" s="26" t="s">
        <v>74</v>
      </c>
      <c r="D9" s="29">
        <v>45638</v>
      </c>
      <c r="E9" s="39" t="s">
        <v>82</v>
      </c>
      <c r="F9" s="39" t="s">
        <v>118</v>
      </c>
      <c r="G9" s="39">
        <v>6.4</v>
      </c>
      <c r="H9" s="39">
        <v>3</v>
      </c>
      <c r="I9" s="39">
        <v>2</v>
      </c>
      <c r="J9" s="39">
        <v>0</v>
      </c>
      <c r="K9" s="39">
        <v>7</v>
      </c>
      <c r="L9" s="39">
        <f t="shared" si="2"/>
        <v>12</v>
      </c>
      <c r="M9" s="39">
        <f t="shared" si="0"/>
        <v>18.399999999999999</v>
      </c>
      <c r="N9" s="26"/>
      <c r="O9" s="26"/>
    </row>
    <row r="10" spans="1:16" ht="30">
      <c r="B10" s="32" t="s">
        <v>94</v>
      </c>
      <c r="C10" s="26" t="s">
        <v>74</v>
      </c>
      <c r="D10" s="29">
        <v>45638</v>
      </c>
      <c r="E10" s="39" t="s">
        <v>88</v>
      </c>
      <c r="F10" s="39" t="s">
        <v>111</v>
      </c>
      <c r="G10" s="39">
        <v>7.5</v>
      </c>
      <c r="H10" s="25">
        <v>3</v>
      </c>
      <c r="I10" s="25">
        <v>3</v>
      </c>
      <c r="J10" s="25">
        <v>2</v>
      </c>
      <c r="K10" s="25">
        <v>8</v>
      </c>
      <c r="L10" s="25">
        <f t="shared" si="2"/>
        <v>16</v>
      </c>
      <c r="M10" s="25">
        <f t="shared" si="0"/>
        <v>23.5</v>
      </c>
      <c r="N10" s="26"/>
      <c r="O10" s="26"/>
    </row>
    <row r="11" spans="1:16" ht="60">
      <c r="B11" s="32" t="s">
        <v>94</v>
      </c>
      <c r="C11" s="26" t="s">
        <v>74</v>
      </c>
      <c r="D11" s="29">
        <v>45638</v>
      </c>
      <c r="E11" s="39" t="s">
        <v>89</v>
      </c>
      <c r="F11" s="39" t="s">
        <v>115</v>
      </c>
      <c r="G11" s="39">
        <v>7.5</v>
      </c>
      <c r="H11" s="39">
        <v>3</v>
      </c>
      <c r="I11" s="39">
        <v>3</v>
      </c>
      <c r="J11" s="39">
        <v>2</v>
      </c>
      <c r="K11" s="39">
        <v>6</v>
      </c>
      <c r="L11" s="39">
        <f t="shared" si="2"/>
        <v>14</v>
      </c>
      <c r="M11" s="39">
        <f t="shared" si="0"/>
        <v>21.5</v>
      </c>
      <c r="N11" s="26"/>
      <c r="O11" s="26"/>
    </row>
    <row r="12" spans="1:16" ht="30">
      <c r="B12" s="32" t="s">
        <v>94</v>
      </c>
      <c r="C12" s="26" t="s">
        <v>74</v>
      </c>
      <c r="D12" s="29">
        <v>45638</v>
      </c>
      <c r="E12" s="25" t="s">
        <v>90</v>
      </c>
      <c r="F12" s="25" t="s">
        <v>109</v>
      </c>
      <c r="G12" s="25">
        <v>9.8000000000000007</v>
      </c>
      <c r="H12" s="25">
        <v>3</v>
      </c>
      <c r="I12" s="25">
        <v>3</v>
      </c>
      <c r="J12" s="25">
        <v>2</v>
      </c>
      <c r="K12" s="25">
        <v>8</v>
      </c>
      <c r="L12" s="25">
        <f t="shared" si="2"/>
        <v>16</v>
      </c>
      <c r="M12" s="25">
        <f t="shared" si="0"/>
        <v>25.8</v>
      </c>
      <c r="N12" s="26"/>
      <c r="O12" s="26"/>
    </row>
    <row r="13" spans="1:16" ht="30">
      <c r="B13" s="33" t="s">
        <v>97</v>
      </c>
      <c r="C13" s="26" t="s">
        <v>74</v>
      </c>
      <c r="D13" s="29">
        <v>45638</v>
      </c>
      <c r="E13" s="23" t="s">
        <v>96</v>
      </c>
      <c r="F13" s="23" t="s">
        <v>117</v>
      </c>
      <c r="G13" s="23">
        <v>2.6</v>
      </c>
      <c r="H13" s="23">
        <v>2</v>
      </c>
      <c r="I13" s="23">
        <v>0</v>
      </c>
      <c r="J13" s="23">
        <v>0</v>
      </c>
      <c r="K13" s="23">
        <v>2</v>
      </c>
      <c r="L13" s="23">
        <f t="shared" si="2"/>
        <v>4</v>
      </c>
      <c r="M13" s="23">
        <f t="shared" si="0"/>
        <v>6.6</v>
      </c>
      <c r="N13" s="26"/>
      <c r="O13" s="26"/>
    </row>
    <row r="14" spans="1:16" ht="45">
      <c r="B14" s="33" t="s">
        <v>97</v>
      </c>
      <c r="C14" s="26" t="s">
        <v>74</v>
      </c>
      <c r="D14" s="29">
        <v>45638</v>
      </c>
      <c r="E14" s="39" t="s">
        <v>99</v>
      </c>
      <c r="F14" s="39" t="s">
        <v>116</v>
      </c>
      <c r="G14" s="39">
        <v>5.5</v>
      </c>
      <c r="H14" s="24">
        <v>0</v>
      </c>
      <c r="I14" s="24">
        <v>0</v>
      </c>
      <c r="J14" s="24">
        <v>2</v>
      </c>
      <c r="K14" s="24">
        <v>5</v>
      </c>
      <c r="L14" s="24">
        <f t="shared" si="2"/>
        <v>7</v>
      </c>
      <c r="M14" s="24">
        <f t="shared" si="0"/>
        <v>12.5</v>
      </c>
      <c r="N14" s="26"/>
      <c r="O14" s="26"/>
    </row>
    <row r="15" spans="1:16" ht="30">
      <c r="B15" s="33" t="s">
        <v>97</v>
      </c>
      <c r="C15" s="26" t="s">
        <v>74</v>
      </c>
      <c r="D15" s="29">
        <v>45638</v>
      </c>
      <c r="E15" s="39" t="s">
        <v>100</v>
      </c>
      <c r="F15" s="39" t="s">
        <v>112</v>
      </c>
      <c r="G15" s="39">
        <v>6.6</v>
      </c>
      <c r="H15" s="39">
        <v>0</v>
      </c>
      <c r="I15" s="39">
        <v>0</v>
      </c>
      <c r="J15" s="39">
        <v>3</v>
      </c>
      <c r="K15" s="39">
        <v>7</v>
      </c>
      <c r="L15" s="39">
        <f t="shared" si="2"/>
        <v>10</v>
      </c>
      <c r="M15" s="39">
        <f t="shared" si="0"/>
        <v>16.600000000000001</v>
      </c>
      <c r="N15" s="26"/>
      <c r="O15" s="26"/>
    </row>
    <row r="16" spans="1:16" ht="30">
      <c r="B16" s="33" t="s">
        <v>97</v>
      </c>
      <c r="C16" s="26" t="s">
        <v>74</v>
      </c>
      <c r="D16" s="29">
        <v>45638</v>
      </c>
      <c r="E16" s="39" t="s">
        <v>101</v>
      </c>
      <c r="F16" s="39" t="s">
        <v>113</v>
      </c>
      <c r="G16" s="39">
        <v>6.8</v>
      </c>
      <c r="H16" s="39">
        <v>0</v>
      </c>
      <c r="I16" s="39">
        <v>0</v>
      </c>
      <c r="J16" s="39">
        <v>3</v>
      </c>
      <c r="K16" s="39">
        <v>7</v>
      </c>
      <c r="L16" s="39">
        <f t="shared" si="2"/>
        <v>10</v>
      </c>
      <c r="M16" s="39">
        <f t="shared" si="0"/>
        <v>16.8</v>
      </c>
      <c r="N16" s="26"/>
      <c r="O16" s="26"/>
    </row>
    <row r="17" spans="2:15" ht="45">
      <c r="B17" s="33" t="s">
        <v>97</v>
      </c>
      <c r="C17" s="26" t="s">
        <v>74</v>
      </c>
      <c r="D17" s="29">
        <v>45638</v>
      </c>
      <c r="E17" s="39" t="s">
        <v>102</v>
      </c>
      <c r="F17" s="39" t="s">
        <v>114</v>
      </c>
      <c r="G17" s="39">
        <v>7.1</v>
      </c>
      <c r="H17" s="25">
        <v>1</v>
      </c>
      <c r="I17" s="25">
        <v>3</v>
      </c>
      <c r="J17" s="25">
        <v>3</v>
      </c>
      <c r="K17" s="25">
        <v>8</v>
      </c>
      <c r="L17" s="25">
        <f t="shared" si="2"/>
        <v>15</v>
      </c>
      <c r="M17" s="25">
        <f t="shared" si="0"/>
        <v>22.1</v>
      </c>
      <c r="N17" s="26"/>
      <c r="O17" s="26"/>
    </row>
    <row r="18" spans="2:15" ht="30">
      <c r="B18" s="33" t="s">
        <v>97</v>
      </c>
      <c r="C18" s="26" t="s">
        <v>74</v>
      </c>
      <c r="D18" s="29">
        <v>45638</v>
      </c>
      <c r="E18" s="39" t="s">
        <v>104</v>
      </c>
      <c r="F18" s="39" t="s">
        <v>112</v>
      </c>
      <c r="G18" s="39">
        <v>7.2</v>
      </c>
      <c r="H18" s="39">
        <v>0</v>
      </c>
      <c r="I18" s="39">
        <v>0</v>
      </c>
      <c r="J18" s="39">
        <v>3</v>
      </c>
      <c r="K18" s="39">
        <v>7</v>
      </c>
      <c r="L18" s="39">
        <f t="shared" si="2"/>
        <v>10</v>
      </c>
      <c r="M18" s="39">
        <f t="shared" si="0"/>
        <v>17.2</v>
      </c>
      <c r="N18" s="26"/>
      <c r="O18" s="26"/>
    </row>
    <row r="19" spans="2:15" ht="30">
      <c r="B19" s="33" t="s">
        <v>97</v>
      </c>
      <c r="C19" s="26" t="s">
        <v>74</v>
      </c>
      <c r="D19" s="29">
        <v>45638</v>
      </c>
      <c r="E19" s="39" t="s">
        <v>103</v>
      </c>
      <c r="F19" s="39" t="s">
        <v>110</v>
      </c>
      <c r="G19" s="39">
        <v>7.5</v>
      </c>
      <c r="H19" s="39">
        <v>0</v>
      </c>
      <c r="I19" s="39">
        <v>0</v>
      </c>
      <c r="J19" s="39">
        <v>3</v>
      </c>
      <c r="K19" s="39">
        <v>7</v>
      </c>
      <c r="L19" s="39">
        <f t="shared" si="2"/>
        <v>10</v>
      </c>
      <c r="M19" s="39">
        <f t="shared" si="0"/>
        <v>17.5</v>
      </c>
      <c r="N19" s="26"/>
      <c r="O19" s="26"/>
    </row>
    <row r="21" spans="2:15">
      <c r="N21" s="26"/>
      <c r="O21"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D6" sqref="D6"/>
    </sheetView>
  </sheetViews>
  <sheetFormatPr defaultColWidth="18.28515625" defaultRowHeight="15"/>
  <cols>
    <col min="2" max="2" width="12.5703125" customWidth="1"/>
    <col min="3" max="3" width="30.85546875" customWidth="1"/>
    <col min="4" max="4" width="69.140625" customWidth="1"/>
    <col min="5" max="5" width="60.42578125" style="2" customWidth="1"/>
    <col min="6" max="6" width="58" customWidth="1"/>
  </cols>
  <sheetData>
    <row r="1" spans="1:6" ht="35.25" thickBot="1">
      <c r="A1" s="19" t="s">
        <v>139</v>
      </c>
      <c r="B1" s="19" t="s">
        <v>57</v>
      </c>
      <c r="C1" s="19" t="s">
        <v>69</v>
      </c>
      <c r="D1" s="19" t="s">
        <v>70</v>
      </c>
      <c r="E1" s="19" t="s">
        <v>71</v>
      </c>
      <c r="F1" s="19" t="s">
        <v>72</v>
      </c>
    </row>
    <row r="2" spans="1:6" ht="46.5" customHeight="1" thickTop="1">
      <c r="A2" s="38">
        <v>25.8</v>
      </c>
      <c r="B2" t="s">
        <v>140</v>
      </c>
      <c r="C2" s="25" t="s">
        <v>90</v>
      </c>
      <c r="D2" s="25" t="s">
        <v>109</v>
      </c>
      <c r="E2" s="2" t="s">
        <v>143</v>
      </c>
      <c r="F2" s="26" t="s">
        <v>129</v>
      </c>
    </row>
    <row r="3" spans="1:6" ht="48" customHeight="1">
      <c r="A3" s="38">
        <v>23.5</v>
      </c>
      <c r="B3" t="s">
        <v>140</v>
      </c>
      <c r="C3" s="25" t="s">
        <v>88</v>
      </c>
      <c r="D3" s="25" t="s">
        <v>111</v>
      </c>
      <c r="E3" s="2" t="s">
        <v>148</v>
      </c>
      <c r="F3" s="26" t="s">
        <v>129</v>
      </c>
    </row>
    <row r="4" spans="1:6" ht="45">
      <c r="A4" s="38">
        <v>22.1</v>
      </c>
      <c r="B4" t="s">
        <v>140</v>
      </c>
      <c r="C4" s="25" t="s">
        <v>102</v>
      </c>
      <c r="D4" s="25" t="s">
        <v>114</v>
      </c>
      <c r="E4" s="2" t="s">
        <v>147</v>
      </c>
      <c r="F4" s="26" t="s">
        <v>135</v>
      </c>
    </row>
    <row r="5" spans="1:6" ht="60">
      <c r="A5" s="38">
        <v>21.5</v>
      </c>
      <c r="B5" t="s">
        <v>140</v>
      </c>
      <c r="C5" s="39" t="s">
        <v>89</v>
      </c>
      <c r="D5" s="39" t="s">
        <v>170</v>
      </c>
      <c r="E5" s="2" t="s">
        <v>144</v>
      </c>
      <c r="F5" s="26" t="s">
        <v>130</v>
      </c>
    </row>
    <row r="6" spans="1:6" ht="90">
      <c r="A6" s="38">
        <v>18.399999999999999</v>
      </c>
      <c r="B6" t="s">
        <v>140</v>
      </c>
      <c r="C6" s="39" t="s">
        <v>82</v>
      </c>
      <c r="D6" s="39" t="s">
        <v>118</v>
      </c>
      <c r="E6" s="2" t="s">
        <v>145</v>
      </c>
      <c r="F6" s="26" t="s">
        <v>128</v>
      </c>
    </row>
    <row r="7" spans="1:6" ht="75">
      <c r="A7" s="38">
        <v>17.8</v>
      </c>
      <c r="B7" t="s">
        <v>140</v>
      </c>
      <c r="C7" s="39" t="s">
        <v>81</v>
      </c>
      <c r="D7" s="39" t="s">
        <v>119</v>
      </c>
      <c r="E7" s="2" t="s">
        <v>146</v>
      </c>
      <c r="F7" s="26" t="s">
        <v>127</v>
      </c>
    </row>
    <row r="8" spans="1:6" ht="45" customHeight="1">
      <c r="A8" s="38">
        <v>17.5</v>
      </c>
      <c r="B8" t="s">
        <v>140</v>
      </c>
      <c r="C8" s="39" t="s">
        <v>103</v>
      </c>
      <c r="D8" s="39" t="s">
        <v>110</v>
      </c>
      <c r="E8" s="2" t="s">
        <v>149</v>
      </c>
      <c r="F8" s="26" t="s">
        <v>137</v>
      </c>
    </row>
    <row r="9" spans="1:6" ht="30">
      <c r="A9" s="38">
        <v>17.2</v>
      </c>
      <c r="B9" t="s">
        <v>140</v>
      </c>
      <c r="C9" s="39" t="s">
        <v>104</v>
      </c>
      <c r="D9" s="39" t="s">
        <v>112</v>
      </c>
      <c r="E9" s="2" t="s">
        <v>150</v>
      </c>
      <c r="F9" s="26" t="s">
        <v>136</v>
      </c>
    </row>
    <row r="10" spans="1:6" ht="45">
      <c r="A10" s="38">
        <v>16.8</v>
      </c>
      <c r="B10" t="s">
        <v>140</v>
      </c>
      <c r="C10" s="39" t="s">
        <v>80</v>
      </c>
      <c r="D10" s="39" t="s">
        <v>120</v>
      </c>
      <c r="E10" s="2" t="s">
        <v>151</v>
      </c>
      <c r="F10" s="26" t="s">
        <v>126</v>
      </c>
    </row>
    <row r="11" spans="1:6" ht="30">
      <c r="A11" s="38">
        <v>16.8</v>
      </c>
      <c r="B11" t="s">
        <v>140</v>
      </c>
      <c r="C11" s="39" t="s">
        <v>101</v>
      </c>
      <c r="D11" s="39" t="s">
        <v>113</v>
      </c>
      <c r="E11" s="2" t="s">
        <v>152</v>
      </c>
      <c r="F11" s="26" t="s">
        <v>134</v>
      </c>
    </row>
    <row r="12" spans="1:6" ht="30">
      <c r="A12" s="38">
        <v>16.600000000000001</v>
      </c>
      <c r="B12" t="s">
        <v>140</v>
      </c>
      <c r="C12" s="39" t="s">
        <v>100</v>
      </c>
      <c r="D12" s="39" t="s">
        <v>112</v>
      </c>
      <c r="F12" s="26" t="s">
        <v>133</v>
      </c>
    </row>
    <row r="13" spans="1:6" ht="45">
      <c r="A13" s="38">
        <v>12.5</v>
      </c>
      <c r="B13" t="s">
        <v>140</v>
      </c>
      <c r="C13" s="24" t="s">
        <v>99</v>
      </c>
      <c r="D13" s="24" t="s">
        <v>116</v>
      </c>
      <c r="F13" s="26" t="s">
        <v>132</v>
      </c>
    </row>
    <row r="14" spans="1:6" ht="120">
      <c r="A14" s="38">
        <v>8.6</v>
      </c>
      <c r="B14" t="s">
        <v>140</v>
      </c>
      <c r="C14" s="24" t="s">
        <v>79</v>
      </c>
      <c r="D14" s="24" t="s">
        <v>121</v>
      </c>
      <c r="F14" s="26" t="s">
        <v>125</v>
      </c>
    </row>
    <row r="15" spans="1:6" ht="30">
      <c r="A15" s="38">
        <v>6.6</v>
      </c>
      <c r="B15" t="s">
        <v>61</v>
      </c>
      <c r="C15" s="23" t="s">
        <v>73</v>
      </c>
      <c r="D15" s="23" t="s">
        <v>122</v>
      </c>
    </row>
    <row r="16" spans="1:6" ht="30">
      <c r="A16" s="38">
        <v>6.6</v>
      </c>
      <c r="B16" t="s">
        <v>140</v>
      </c>
      <c r="C16" s="23" t="s">
        <v>73</v>
      </c>
      <c r="D16" s="23" t="s">
        <v>122</v>
      </c>
    </row>
    <row r="17" spans="1:6" ht="30">
      <c r="A17" s="38">
        <v>6.6</v>
      </c>
      <c r="B17" t="s">
        <v>140</v>
      </c>
      <c r="C17" s="23" t="s">
        <v>96</v>
      </c>
      <c r="D17" s="23" t="s">
        <v>117</v>
      </c>
      <c r="F17" s="26" t="s">
        <v>131</v>
      </c>
    </row>
    <row r="18" spans="1:6" ht="60">
      <c r="A18" s="38">
        <v>5.0999999999999996</v>
      </c>
      <c r="B18" t="s">
        <v>140</v>
      </c>
      <c r="C18" s="23" t="s">
        <v>75</v>
      </c>
      <c r="D18" s="23" t="s">
        <v>123</v>
      </c>
      <c r="F18" s="26" t="s">
        <v>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90" zoomScaleNormal="90" workbookViewId="0">
      <selection activeCell="J4" sqref="J4"/>
    </sheetView>
  </sheetViews>
  <sheetFormatPr defaultColWidth="18.28515625" defaultRowHeight="15"/>
  <cols>
    <col min="1" max="1" width="16.42578125" style="56" bestFit="1" customWidth="1"/>
    <col min="2" max="2" width="10.5703125" style="44" customWidth="1"/>
    <col min="3" max="3" width="22.7109375" style="56" bestFit="1" customWidth="1"/>
    <col min="4" max="4" width="49" style="26" customWidth="1"/>
    <col min="5" max="5" width="17.42578125" style="58" customWidth="1"/>
    <col min="6" max="6" width="69.28515625" style="26" bestFit="1" customWidth="1"/>
    <col min="7" max="16384" width="18.28515625" style="44"/>
  </cols>
  <sheetData>
    <row r="1" spans="1:6" s="46" customFormat="1" ht="35.25" thickBot="1">
      <c r="A1" s="51" t="s">
        <v>139</v>
      </c>
      <c r="B1" s="19" t="s">
        <v>57</v>
      </c>
      <c r="C1" s="51" t="s">
        <v>69</v>
      </c>
      <c r="D1" s="19" t="s">
        <v>71</v>
      </c>
      <c r="E1" s="51" t="s">
        <v>158</v>
      </c>
      <c r="F1" s="40" t="s">
        <v>70</v>
      </c>
    </row>
    <row r="2" spans="1:6" ht="90.75" thickTop="1">
      <c r="A2" s="59">
        <v>25.8</v>
      </c>
      <c r="B2" s="47" t="s">
        <v>140</v>
      </c>
      <c r="C2" s="52" t="s">
        <v>90</v>
      </c>
      <c r="D2" s="25" t="s">
        <v>143</v>
      </c>
      <c r="E2" s="57" t="s">
        <v>162</v>
      </c>
      <c r="F2" s="43" t="s">
        <v>175</v>
      </c>
    </row>
    <row r="3" spans="1:6" ht="30">
      <c r="A3" s="53"/>
      <c r="B3" s="49"/>
      <c r="C3" s="53"/>
      <c r="D3" s="50"/>
      <c r="E3" s="57" t="s">
        <v>159</v>
      </c>
      <c r="F3" s="42" t="s">
        <v>163</v>
      </c>
    </row>
    <row r="4" spans="1:6" ht="30">
      <c r="A4" s="53"/>
      <c r="B4" s="49"/>
      <c r="C4" s="53"/>
      <c r="D4" s="50"/>
      <c r="E4" s="57" t="s">
        <v>161</v>
      </c>
      <c r="F4" s="43" t="s">
        <v>174</v>
      </c>
    </row>
    <row r="5" spans="1:6" ht="45">
      <c r="A5" s="53"/>
      <c r="B5" s="49"/>
      <c r="C5" s="53"/>
      <c r="D5" s="50"/>
      <c r="E5" s="57" t="s">
        <v>160</v>
      </c>
      <c r="F5" s="43" t="s">
        <v>173</v>
      </c>
    </row>
    <row r="6" spans="1:6" ht="90">
      <c r="A6" s="59">
        <v>23.5</v>
      </c>
      <c r="B6" s="47" t="s">
        <v>140</v>
      </c>
      <c r="C6" s="52" t="s">
        <v>88</v>
      </c>
      <c r="D6" s="25" t="s">
        <v>148</v>
      </c>
      <c r="E6" s="57" t="s">
        <v>162</v>
      </c>
      <c r="F6" s="43" t="s">
        <v>176</v>
      </c>
    </row>
    <row r="7" spans="1:6" ht="45">
      <c r="A7" s="53"/>
      <c r="B7" s="49"/>
      <c r="C7" s="53"/>
      <c r="D7" s="50"/>
      <c r="E7" s="57" t="s">
        <v>159</v>
      </c>
      <c r="F7" s="42" t="s">
        <v>165</v>
      </c>
    </row>
    <row r="8" spans="1:6" ht="30">
      <c r="A8" s="53"/>
      <c r="B8" s="49"/>
      <c r="C8" s="53"/>
      <c r="D8" s="50"/>
      <c r="E8" s="57" t="s">
        <v>161</v>
      </c>
      <c r="F8" s="43" t="s">
        <v>169</v>
      </c>
    </row>
    <row r="9" spans="1:6" ht="60">
      <c r="A9" s="53"/>
      <c r="B9" s="49"/>
      <c r="C9" s="53"/>
      <c r="D9" s="50"/>
      <c r="E9" s="57" t="s">
        <v>164</v>
      </c>
      <c r="F9" s="42" t="s">
        <v>166</v>
      </c>
    </row>
    <row r="10" spans="1:6" ht="60">
      <c r="A10" s="59">
        <v>22.1</v>
      </c>
      <c r="B10" s="47" t="s">
        <v>140</v>
      </c>
      <c r="C10" s="52" t="s">
        <v>102</v>
      </c>
      <c r="D10" s="25" t="s">
        <v>147</v>
      </c>
      <c r="E10" s="57" t="s">
        <v>167</v>
      </c>
      <c r="F10" s="41" t="s">
        <v>168</v>
      </c>
    </row>
    <row r="11" spans="1:6" ht="90">
      <c r="A11" s="60">
        <v>21.5</v>
      </c>
      <c r="B11" s="48" t="s">
        <v>140</v>
      </c>
      <c r="C11" s="54" t="s">
        <v>89</v>
      </c>
      <c r="D11" s="45" t="s">
        <v>144</v>
      </c>
      <c r="E11" s="57" t="s">
        <v>162</v>
      </c>
      <c r="F11" s="43" t="s">
        <v>175</v>
      </c>
    </row>
    <row r="12" spans="1:6" ht="30">
      <c r="A12" s="53"/>
      <c r="B12" s="49"/>
      <c r="C12" s="53"/>
      <c r="D12" s="49"/>
      <c r="E12" s="57" t="s">
        <v>159</v>
      </c>
      <c r="F12" s="42" t="s">
        <v>163</v>
      </c>
    </row>
    <row r="13" spans="1:6" ht="30">
      <c r="A13" s="53"/>
      <c r="B13" s="49"/>
      <c r="C13" s="53"/>
      <c r="D13" s="49"/>
      <c r="E13" s="57" t="s">
        <v>161</v>
      </c>
      <c r="F13" s="43" t="s">
        <v>174</v>
      </c>
    </row>
    <row r="14" spans="1:6" ht="45">
      <c r="A14" s="53"/>
      <c r="B14" s="49"/>
      <c r="C14" s="53"/>
      <c r="D14" s="49"/>
      <c r="E14" s="57" t="s">
        <v>160</v>
      </c>
      <c r="F14" s="43" t="s">
        <v>173</v>
      </c>
    </row>
    <row r="15" spans="1:6" ht="45">
      <c r="A15" s="60">
        <v>18.399999999999999</v>
      </c>
      <c r="B15" s="48" t="s">
        <v>140</v>
      </c>
      <c r="C15" s="55" t="s">
        <v>82</v>
      </c>
      <c r="D15" s="45" t="s">
        <v>145</v>
      </c>
      <c r="E15" s="57" t="s">
        <v>171</v>
      </c>
      <c r="F15" s="43" t="s">
        <v>172</v>
      </c>
    </row>
    <row r="16" spans="1:6" ht="60">
      <c r="A16" s="60">
        <v>17.8</v>
      </c>
      <c r="B16" s="48" t="s">
        <v>140</v>
      </c>
      <c r="C16" s="55" t="s">
        <v>81</v>
      </c>
      <c r="D16" s="45" t="s">
        <v>146</v>
      </c>
      <c r="E16" s="57" t="s">
        <v>177</v>
      </c>
      <c r="F16" s="43" t="s">
        <v>178</v>
      </c>
    </row>
    <row r="19" spans="1:4">
      <c r="A19" s="61"/>
      <c r="D19" s="44"/>
    </row>
    <row r="20" spans="1:4">
      <c r="A20" s="61"/>
      <c r="D20" s="44"/>
    </row>
    <row r="21" spans="1:4">
      <c r="A21" s="61"/>
      <c r="D21" s="44"/>
    </row>
    <row r="22" spans="1:4">
      <c r="A22" s="61"/>
      <c r="D22" s="4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zoomScale="150" zoomScaleNormal="150" workbookViewId="0">
      <selection activeCell="C11" sqref="C11"/>
    </sheetView>
  </sheetViews>
  <sheetFormatPr defaultColWidth="24" defaultRowHeight="15"/>
  <cols>
    <col min="1" max="1" width="19" style="63" customWidth="1"/>
    <col min="2" max="2" width="17.7109375" style="63" customWidth="1"/>
    <col min="3" max="3" width="28.7109375" style="63" customWidth="1"/>
    <col min="4" max="4" width="24" style="63"/>
    <col min="5" max="5" width="27.140625" style="63" customWidth="1"/>
    <col min="6" max="16384" width="24" style="63"/>
  </cols>
  <sheetData>
    <row r="1" spans="1:7" ht="15.75">
      <c r="A1" s="62"/>
      <c r="C1" s="68" t="s">
        <v>181</v>
      </c>
      <c r="D1" s="68"/>
      <c r="E1" s="68"/>
    </row>
    <row r="2" spans="1:7" ht="31.5">
      <c r="A2" s="64"/>
      <c r="C2" s="67" t="s">
        <v>187</v>
      </c>
      <c r="D2" s="67" t="s">
        <v>186</v>
      </c>
      <c r="E2" s="67" t="s">
        <v>180</v>
      </c>
    </row>
    <row r="3" spans="1:7" ht="15.75">
      <c r="A3" s="69" t="s">
        <v>179</v>
      </c>
      <c r="B3" s="62" t="s">
        <v>183</v>
      </c>
      <c r="C3" s="37" t="s">
        <v>188</v>
      </c>
      <c r="D3" s="36" t="s">
        <v>189</v>
      </c>
      <c r="E3" s="35" t="s">
        <v>190</v>
      </c>
    </row>
    <row r="4" spans="1:7" ht="15.75">
      <c r="A4" s="69"/>
      <c r="B4" s="62" t="s">
        <v>182</v>
      </c>
      <c r="C4" s="37" t="s">
        <v>188</v>
      </c>
      <c r="D4" s="36" t="s">
        <v>189</v>
      </c>
      <c r="E4" s="35" t="s">
        <v>190</v>
      </c>
    </row>
    <row r="5" spans="1:7" ht="15.75">
      <c r="A5" s="69"/>
      <c r="B5" s="62" t="s">
        <v>184</v>
      </c>
      <c r="C5" s="37" t="s">
        <v>188</v>
      </c>
      <c r="D5" s="37" t="s">
        <v>188</v>
      </c>
      <c r="E5" s="36" t="s">
        <v>189</v>
      </c>
      <c r="G5"/>
    </row>
    <row r="6" spans="1:7">
      <c r="A6" s="69"/>
      <c r="B6" s="63" t="s">
        <v>185</v>
      </c>
      <c r="C6" s="37" t="s">
        <v>188</v>
      </c>
      <c r="D6" s="70" t="s">
        <v>190</v>
      </c>
      <c r="E6" s="35" t="s">
        <v>190</v>
      </c>
    </row>
    <row r="7" spans="1:7">
      <c r="A7" s="64"/>
    </row>
    <row r="10" spans="1:7">
      <c r="A10" s="64"/>
    </row>
    <row r="11" spans="1:7">
      <c r="A11" s="64"/>
    </row>
  </sheetData>
  <mergeCells count="2">
    <mergeCell ref="A3:A6"/>
    <mergeCell ref="C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RMP</vt:lpstr>
      <vt:lpstr>Scan details</vt:lpstr>
      <vt:lpstr>Short scan details</vt:lpstr>
      <vt:lpstr>Priorities</vt:lpstr>
      <vt:lpstr>Recommendation</vt:lpstr>
      <vt:lpstr>Canadian Tire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2024-12-09T14:05:20Z</dcterms:created>
  <dcterms:modified xsi:type="dcterms:W3CDTF">2024-12-19T23:23:24Z</dcterms:modified>
</cp:coreProperties>
</file>